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955" windowHeight="12090" activeTab="0"/>
  </bookViews>
  <sheets>
    <sheet name="Adatok" sheetId="1" r:id="rId1"/>
    <sheet name="Pedrollo 4Block-m" sheetId="2" r:id="rId2"/>
    <sheet name="JD QD" sheetId="3" r:id="rId3"/>
    <sheet name="Pedrollo UP(-m)" sheetId="4" r:id="rId4"/>
    <sheet name="Pedrollo NK(-m)" sheetId="5" r:id="rId5"/>
    <sheet name="Pedrollo JSW(-m)" sheetId="6" r:id="rId6"/>
    <sheet name="Pedrollo JCR(-m)" sheetId="7" r:id="rId7"/>
    <sheet name="Pedrollo 4SR(-m)-1-1.5" sheetId="8" r:id="rId8"/>
    <sheet name="PumpDataSource" sheetId="9" r:id="rId9"/>
  </sheets>
  <definedNames/>
  <calcPr fullCalcOnLoad="1"/>
</workbook>
</file>

<file path=xl/sharedStrings.xml><?xml version="1.0" encoding="utf-8"?>
<sst xmlns="http://schemas.openxmlformats.org/spreadsheetml/2006/main" count="175" uniqueCount="164">
  <si>
    <t>bar</t>
  </si>
  <si>
    <t>m</t>
  </si>
  <si>
    <t>liter/perc</t>
  </si>
  <si>
    <t>a vízvételi ponton: csapnál, kazánnál, stb.</t>
  </si>
  <si>
    <t>a kútfej és a vízvétel pontja közötti magasság</t>
  </si>
  <si>
    <t xml:space="preserve">a kútban lévő vízszint mélysége szivattyúzás közben </t>
  </si>
  <si>
    <r>
      <rPr>
        <b/>
        <sz val="11"/>
        <color indexed="8"/>
        <rFont val="Calibri"/>
        <family val="2"/>
      </rPr>
      <t>liter perc</t>
    </r>
    <r>
      <rPr>
        <sz val="11"/>
        <color theme="1"/>
        <rFont val="Calibri"/>
        <family val="2"/>
      </rPr>
      <t xml:space="preserve"> vízmennyiség mellett</t>
    </r>
  </si>
  <si>
    <t>Szivattyúk méretezéséhez a szükséges emelőképesség meghatározása</t>
  </si>
  <si>
    <t>amelyekre a szivattyú választáshoz szüksége lesz.</t>
  </si>
  <si>
    <t>JD 75QD 115-0.37</t>
  </si>
  <si>
    <t>JD 75QD 122-0.55</t>
  </si>
  <si>
    <t>JD 75QD 130-0.75</t>
  </si>
  <si>
    <t>Pedrollo 4block-m 2/10</t>
  </si>
  <si>
    <t>Pedrollo 4block-m 2/13</t>
  </si>
  <si>
    <t>Pedrollo 4block-m 2/20</t>
  </si>
  <si>
    <t>Pedrollo 4block-m 4/7</t>
  </si>
  <si>
    <t>Pedrollo 4block-m 4/9</t>
  </si>
  <si>
    <t>Pedrollo 4block-m 4/14</t>
  </si>
  <si>
    <t>Pedrollo 4block-m 6/6</t>
  </si>
  <si>
    <t>Pedrollo 4block-m 6/9</t>
  </si>
  <si>
    <t>Vízmennyiség - m3/h:</t>
  </si>
  <si>
    <t>Szivattyú típusa        - Q-l/min:</t>
  </si>
  <si>
    <t>JD 100QD 212-1.1</t>
  </si>
  <si>
    <t>JD 100QD 210-0.75</t>
  </si>
  <si>
    <t>JD 100QD 312-1.1</t>
  </si>
  <si>
    <t>JCR(-m) 2C</t>
  </si>
  <si>
    <t>JCR(-m) 2B</t>
  </si>
  <si>
    <t>JCR(-m) 2A</t>
  </si>
  <si>
    <t>JSW(-m) 2C(X)</t>
  </si>
  <si>
    <t>JSW(-m) 2B(X)</t>
  </si>
  <si>
    <t>JSW(-m) 2A(X)</t>
  </si>
  <si>
    <t>JSW(-m) 1C(X)</t>
  </si>
  <si>
    <t>JSW(-m) 1B(X)</t>
  </si>
  <si>
    <t>JSW(-m) 1A(X)</t>
  </si>
  <si>
    <t>JCR(-m) 1C</t>
  </si>
  <si>
    <t>JCR(-m) 1B</t>
  </si>
  <si>
    <t>JCR(-m) 1A</t>
  </si>
  <si>
    <t xml:space="preserve">egyéb vízhálózati veszteségek </t>
  </si>
  <si>
    <t>Pedrollo UP-m 2/3</t>
  </si>
  <si>
    <t>Pedrollo UP(-m) 2/4</t>
  </si>
  <si>
    <t>Pedrollo UP(-m) 2/5</t>
  </si>
  <si>
    <t>Pedrollo UP(-m) 2/6</t>
  </si>
  <si>
    <t>Pedrollo UP(-m) 4/4</t>
  </si>
  <si>
    <t>Pedrollo UP-m 4/3</t>
  </si>
  <si>
    <t>Pedrollo UP(-m) 4/5</t>
  </si>
  <si>
    <t>Pedrollo UP(-m) 4/6</t>
  </si>
  <si>
    <t>Pedrollo 4block-m 6/4</t>
  </si>
  <si>
    <t>Szükséges vízmennyiség (Q):</t>
  </si>
  <si>
    <t>Szükséges víznyomás (P):</t>
  </si>
  <si>
    <t>Kút üzemi vízszintje (Hkut):</t>
  </si>
  <si>
    <t>Szintkülönbség (Hgeo):</t>
  </si>
  <si>
    <t>Egyéb veszteségek (Hveszt):</t>
  </si>
  <si>
    <t>Szivattyú emelőképessége (Htotal):</t>
  </si>
  <si>
    <t>Töltse ki a "fehér" mezőket, majd olvassa ki a világossárga cellákból azokat az értékeket,</t>
  </si>
  <si>
    <t>Pedrollo NK(-m) 2/1</t>
  </si>
  <si>
    <t>Pedrollo NK(-m) 2/2</t>
  </si>
  <si>
    <t>Pedrollo NK(-m) 2/3</t>
  </si>
  <si>
    <t>Pedrollo NK(-m) 2/4</t>
  </si>
  <si>
    <t>Pedrollo NK(-m) 2/5</t>
  </si>
  <si>
    <t>Pedrollo NK(-m) 4/1</t>
  </si>
  <si>
    <t>Pedrollo NK(-m) 4/2</t>
  </si>
  <si>
    <t>Pedrollo NK(-m) 4/3</t>
  </si>
  <si>
    <t>Pedrollo NK(-m) 4/4</t>
  </si>
  <si>
    <t>Pedrollo NK(-m) 4/5</t>
  </si>
  <si>
    <t>Szivattyúk karakterisztikai adattáblája</t>
  </si>
  <si>
    <t>Pedrollo 4SR(-m) 1/13</t>
  </si>
  <si>
    <t>Pedrollo 4SR(-m) 1/18</t>
  </si>
  <si>
    <t>Pedrollo 4SR(-m) 1/35</t>
  </si>
  <si>
    <t>Pedrollo 4SR(-m) 1/45</t>
  </si>
  <si>
    <t>Pedrollo 4SR(-m) 1/25</t>
  </si>
  <si>
    <t>Pedrollo 4SR(-m) 1.5/8</t>
  </si>
  <si>
    <t>Pedrollo 4SR(-m) 1.5/13</t>
  </si>
  <si>
    <t>Pedrollo 4SR(-m) 1.5/17</t>
  </si>
  <si>
    <t>Pedrollo 4SR(-m) 1.5/25</t>
  </si>
  <si>
    <t>Pedrollo 4SR(-m) 1.5/32</t>
  </si>
  <si>
    <t>Pedrollo 4SR(-m) 1.5/46</t>
  </si>
  <si>
    <t>Pedrollo 4SR(-m) 2/7</t>
  </si>
  <si>
    <t>Pedrollo 4SR(-m) 4/7</t>
  </si>
  <si>
    <t>Pedrollo 4SR(-m) 4/9</t>
  </si>
  <si>
    <t>Pedrollo 4SR(-m) 4/14</t>
  </si>
  <si>
    <t>Pedrollo 4SR(-m) 4/18</t>
  </si>
  <si>
    <t>Pedrollo 4SR(-m) 4/26</t>
  </si>
  <si>
    <t>Pedrollo 4SR 4/35</t>
  </si>
  <si>
    <t>Pedrollo 4SR 4/46</t>
  </si>
  <si>
    <t>Pedrollo 4SR 4/60</t>
  </si>
  <si>
    <t>Pedrollo 4SR(-m) 6/4</t>
  </si>
  <si>
    <t>Pedrollo 4SR(-m) 6/6</t>
  </si>
  <si>
    <t>Pedrollo 4SR(-m) 6/9</t>
  </si>
  <si>
    <t>Pedrollo 4SR(-m) 6/13</t>
  </si>
  <si>
    <t>Pedrollo 4SR(-m) 6/17</t>
  </si>
  <si>
    <t>Pedrollo 4SR 6/23</t>
  </si>
  <si>
    <t>Pedrollo 4SR 6/31</t>
  </si>
  <si>
    <t>Pedrollo 4SR 6/42</t>
  </si>
  <si>
    <t>Pedrollo 4SR 6/56</t>
  </si>
  <si>
    <t>Pedrollo 4SR(-m) 8/4</t>
  </si>
  <si>
    <t>Pedrollo 4SR(-m) 8/7</t>
  </si>
  <si>
    <t>Pedrollo 4SR(-m) 8/9</t>
  </si>
  <si>
    <t>Pedrollo 4SR(-m) 8/13</t>
  </si>
  <si>
    <t>Pedrollo 4SR 8/17</t>
  </si>
  <si>
    <t>Pedrollo 4SR(-m) 10/5</t>
  </si>
  <si>
    <t>Pedrollo 4SR(-m) 10/7</t>
  </si>
  <si>
    <t>Pedrollo 4SR(-m) 10/10</t>
  </si>
  <si>
    <t>Pedrollo 4SR 10/15</t>
  </si>
  <si>
    <t>Pedrollo 4SR 10/20</t>
  </si>
  <si>
    <t>Pedrollo 4SR 10/35</t>
  </si>
  <si>
    <t>Pedrollo 4SR 10/26</t>
  </si>
  <si>
    <t>Pedrollo 4SR(-m) 12/4</t>
  </si>
  <si>
    <t>Pedrollo 4SR(-m) 12/6</t>
  </si>
  <si>
    <t>Pedrollo 4SR(-m) 12/9</t>
  </si>
  <si>
    <t>Pedrollo 4SR 12/12</t>
  </si>
  <si>
    <t>Pedrollo 4SR 12/16</t>
  </si>
  <si>
    <t>Pedrollo 4SR 12/22</t>
  </si>
  <si>
    <t>Pedrollo 4SR 12/29</t>
  </si>
  <si>
    <t>Pedrollo 4SR(-m) 15/5</t>
  </si>
  <si>
    <t>Pedrollo 4SR(-m) 15/7</t>
  </si>
  <si>
    <t>Pedrollo 4SR 15/10</t>
  </si>
  <si>
    <t>Pedrollo 4SR 15/13</t>
  </si>
  <si>
    <t>Pedrollo 4SR 15/18</t>
  </si>
  <si>
    <t>Pedrollo 4SR 15/24</t>
  </si>
  <si>
    <t>Pedrollo 6SR 12/8</t>
  </si>
  <si>
    <t>Pedrollo 6SR 12/11</t>
  </si>
  <si>
    <t>Pedrollo 6SR 12/15</t>
  </si>
  <si>
    <t>Pedrollo 6SR 12/18</t>
  </si>
  <si>
    <t>Pedrollo 6SR 12/21</t>
  </si>
  <si>
    <t>Pedrollo 6SR 12/25</t>
  </si>
  <si>
    <t>Pedrollo 6SR 12/28</t>
  </si>
  <si>
    <t>Pedrollo 6SR 18/4</t>
  </si>
  <si>
    <t>Pedrollo 6SR 18/6</t>
  </si>
  <si>
    <t>Pedrollo 6SR 18/9</t>
  </si>
  <si>
    <t>Pedrollo 6SR 18/11</t>
  </si>
  <si>
    <t>Pedrollo 6SR 18/13</t>
  </si>
  <si>
    <t>Pedrollo 6SR 18/15</t>
  </si>
  <si>
    <t>Pedrollo 6SR 18/18</t>
  </si>
  <si>
    <t>Pedrollo 6SR 18/22</t>
  </si>
  <si>
    <t>Pedrollo 6SR 18/26</t>
  </si>
  <si>
    <t>Pedrollo 6SR 27/4</t>
  </si>
  <si>
    <t>Pedrollo 6SR 27/5</t>
  </si>
  <si>
    <t>Pedrollo 6SR 27/7</t>
  </si>
  <si>
    <t>Pedrollo 6SR 27/8</t>
  </si>
  <si>
    <t>Pedrollo 6SR 27/10</t>
  </si>
  <si>
    <t>Pedrollo 6SR 27/12</t>
  </si>
  <si>
    <t>Pedrollo 6SR 27/14</t>
  </si>
  <si>
    <t>Pedrollo 6SR 27/17</t>
  </si>
  <si>
    <t>Pedrollo 6SR 27/20</t>
  </si>
  <si>
    <t>Pedrollo 6SR 27/27</t>
  </si>
  <si>
    <t>Pedrollo 6SR 36/4</t>
  </si>
  <si>
    <t>Pedrollo 6SR 36/6</t>
  </si>
  <si>
    <t>Pedrollo 6SR 36/8</t>
  </si>
  <si>
    <t>Pedrollo 6SR 36/10</t>
  </si>
  <si>
    <t>Pedrollo 6SR 36/11</t>
  </si>
  <si>
    <t>Pedrollo 6SR 36/13</t>
  </si>
  <si>
    <t>Pedrollo 6SR 36/15</t>
  </si>
  <si>
    <t>Pedrollo 6SR 36/19</t>
  </si>
  <si>
    <t>Pedrollo 6SR 36/23</t>
  </si>
  <si>
    <t>Pedrollo 6SR 44/3</t>
  </si>
  <si>
    <t>Pedrollo 6SR 44/4</t>
  </si>
  <si>
    <t>Pedrollo 6SR 44/5</t>
  </si>
  <si>
    <t>Pedrollo 6SR 44/6</t>
  </si>
  <si>
    <t>Pedrollo 6SR 44/8</t>
  </si>
  <si>
    <t>Pedrollo 6SR 44/9</t>
  </si>
  <si>
    <t>Pedrollo 6SR 44/11</t>
  </si>
  <si>
    <t>Pedrollo 6SR 44/13</t>
  </si>
  <si>
    <t>Pedrollo 6SR 44/16</t>
  </si>
  <si>
    <t>Pedrollo 6SR 44/21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</si>
</sst>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/>
    </xf>
    <xf numFmtId="164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6" fillId="34" borderId="0" xfId="0" applyFont="1" applyFill="1" applyBorder="1" applyAlignment="1">
      <alignment/>
    </xf>
    <xf numFmtId="164" fontId="47" fillId="34" borderId="0" xfId="0" applyNumberFormat="1" applyFont="1" applyFill="1" applyBorder="1" applyAlignment="1">
      <alignment/>
    </xf>
    <xf numFmtId="0" fontId="41" fillId="34" borderId="0" xfId="0" applyFon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48" fillId="34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164" fontId="48" fillId="35" borderId="17" xfId="0" applyNumberFormat="1" applyFont="1" applyFill="1" applyBorder="1" applyAlignment="1" applyProtection="1">
      <alignment/>
      <protection locked="0"/>
    </xf>
    <xf numFmtId="1" fontId="48" fillId="35" borderId="17" xfId="0" applyNumberFormat="1" applyFont="1" applyFill="1" applyBorder="1" applyAlignment="1" applyProtection="1">
      <alignment/>
      <protection locked="0"/>
    </xf>
    <xf numFmtId="164" fontId="48" fillId="34" borderId="0" xfId="0" applyNumberFormat="1" applyFont="1" applyFill="1" applyBorder="1" applyAlignment="1" applyProtection="1">
      <alignment/>
      <protection locked="0"/>
    </xf>
    <xf numFmtId="1" fontId="48" fillId="34" borderId="0" xfId="0" applyNumberFormat="1" applyFont="1" applyFill="1" applyBorder="1" applyAlignment="1" applyProtection="1">
      <alignment/>
      <protection locked="0"/>
    </xf>
    <xf numFmtId="0" fontId="0" fillId="34" borderId="18" xfId="0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164" fontId="0" fillId="34" borderId="19" xfId="0" applyNumberFormat="1" applyFill="1" applyBorder="1" applyAlignment="1">
      <alignment horizontal="center"/>
    </xf>
    <xf numFmtId="1" fontId="0" fillId="35" borderId="20" xfId="0" applyNumberFormat="1" applyFill="1" applyBorder="1" applyAlignment="1">
      <alignment/>
    </xf>
    <xf numFmtId="1" fontId="0" fillId="35" borderId="21" xfId="0" applyNumberFormat="1" applyFill="1" applyBorder="1" applyAlignment="1">
      <alignment/>
    </xf>
    <xf numFmtId="1" fontId="0" fillId="35" borderId="22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2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5" borderId="23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1" fontId="8" fillId="35" borderId="24" xfId="0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1" fontId="8" fillId="35" borderId="23" xfId="0" applyNumberFormat="1" applyFont="1" applyFill="1" applyBorder="1" applyAlignment="1">
      <alignment/>
    </xf>
    <xf numFmtId="1" fontId="0" fillId="34" borderId="23" xfId="0" applyNumberFormat="1" applyFill="1" applyBorder="1" applyAlignment="1">
      <alignment horizontal="center"/>
    </xf>
    <xf numFmtId="1" fontId="49" fillId="35" borderId="24" xfId="0" applyNumberFormat="1" applyFont="1" applyFill="1" applyBorder="1" applyAlignment="1">
      <alignment/>
    </xf>
    <xf numFmtId="1" fontId="8" fillId="35" borderId="21" xfId="0" applyNumberFormat="1" applyFont="1" applyFill="1" applyBorder="1" applyAlignment="1">
      <alignment/>
    </xf>
    <xf numFmtId="1" fontId="36" fillId="35" borderId="24" xfId="0" applyNumberFormat="1" applyFont="1" applyFill="1" applyBorder="1" applyAlignment="1">
      <alignment/>
    </xf>
    <xf numFmtId="164" fontId="47" fillId="0" borderId="19" xfId="0" applyNumberFormat="1" applyFont="1" applyFill="1" applyBorder="1" applyAlignment="1" applyProtection="1">
      <alignment/>
      <protection locked="0"/>
    </xf>
    <xf numFmtId="1" fontId="47" fillId="0" borderId="19" xfId="0" applyNumberFormat="1" applyFont="1" applyFill="1" applyBorder="1" applyAlignment="1" applyProtection="1">
      <alignment/>
      <protection locked="0"/>
    </xf>
    <xf numFmtId="1" fontId="0" fillId="35" borderId="24" xfId="0" applyNumberFormat="1" applyFont="1" applyFill="1" applyBorder="1" applyAlignment="1">
      <alignment/>
    </xf>
    <xf numFmtId="164" fontId="0" fillId="34" borderId="23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Csőkút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4Block-m</a:t>
            </a:r>
          </a:p>
        </c:rich>
      </c:tx>
      <c:layout>
        <c:manualLayout>
          <c:xMode val="factor"/>
          <c:yMode val="factor"/>
          <c:x val="-0.0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67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PumpDataSource!$B$5</c:f>
              <c:strCache>
                <c:ptCount val="1"/>
                <c:pt idx="0">
                  <c:v>Pedrollo 4block-m 2/10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PumpDataSource!$D$5:$J$5</c:f>
              <c:numCache>
                <c:ptCount val="7"/>
                <c:pt idx="0">
                  <c:v>64.5</c:v>
                </c:pt>
                <c:pt idx="1">
                  <c:v>61.7</c:v>
                </c:pt>
                <c:pt idx="2">
                  <c:v>59.3</c:v>
                </c:pt>
                <c:pt idx="3">
                  <c:v>56</c:v>
                </c:pt>
                <c:pt idx="4">
                  <c:v>46</c:v>
                </c:pt>
                <c:pt idx="5">
                  <c:v>34.5</c:v>
                </c:pt>
                <c:pt idx="6">
                  <c:v>20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PumpDataSource!$B$6</c:f>
              <c:strCache>
                <c:ptCount val="1"/>
                <c:pt idx="0">
                  <c:v>Pedrollo 4block-m 2/13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PumpDataSource!$D$6:$J$6</c:f>
              <c:numCache>
                <c:ptCount val="7"/>
                <c:pt idx="0">
                  <c:v>84.5</c:v>
                </c:pt>
                <c:pt idx="1">
                  <c:v>80.5</c:v>
                </c:pt>
                <c:pt idx="2">
                  <c:v>77</c:v>
                </c:pt>
                <c:pt idx="3">
                  <c:v>72</c:v>
                </c:pt>
                <c:pt idx="4">
                  <c:v>60</c:v>
                </c:pt>
                <c:pt idx="5">
                  <c:v>45</c:v>
                </c:pt>
                <c:pt idx="6">
                  <c:v>26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PumpDataSource!$B$7</c:f>
              <c:strCache>
                <c:ptCount val="1"/>
                <c:pt idx="0">
                  <c:v>Pedrollo 4block-m 2/20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C00000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PumpDataSource!$D$7:$J$7</c:f>
              <c:numCache>
                <c:ptCount val="7"/>
                <c:pt idx="0">
                  <c:v>125</c:v>
                </c:pt>
                <c:pt idx="1">
                  <c:v>119</c:v>
                </c:pt>
                <c:pt idx="2">
                  <c:v>113.9</c:v>
                </c:pt>
                <c:pt idx="3">
                  <c:v>107.5</c:v>
                </c:pt>
                <c:pt idx="4">
                  <c:v>91.5</c:v>
                </c:pt>
                <c:pt idx="5">
                  <c:v>70</c:v>
                </c:pt>
                <c:pt idx="6">
                  <c:v>38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PumpDataSource!$B$8</c:f>
              <c:strCache>
                <c:ptCount val="1"/>
                <c:pt idx="0">
                  <c:v>Pedrollo 4block-m 4/7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PumpDataSource!$G$4:$M$4</c:f>
              <c:numCach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PumpDataSource!$G$8:$M$8</c:f>
              <c:numCache>
                <c:ptCount val="7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37</c:v>
                </c:pt>
                <c:pt idx="4">
                  <c:v>34</c:v>
                </c:pt>
                <c:pt idx="5">
                  <c:v>28.9</c:v>
                </c:pt>
                <c:pt idx="6">
                  <c:v>23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PumpDataSource!$B$9</c:f>
              <c:strCache>
                <c:ptCount val="1"/>
                <c:pt idx="0">
                  <c:v>Pedrollo 4block-m 4/9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PumpDataSource!$G$4:$M$4</c:f>
              <c:numCach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PumpDataSource!$G$9:$M$9</c:f>
              <c:numCache>
                <c:ptCount val="7"/>
                <c:pt idx="0">
                  <c:v>54.5</c:v>
                </c:pt>
                <c:pt idx="1">
                  <c:v>52.5</c:v>
                </c:pt>
                <c:pt idx="2">
                  <c:v>49.7</c:v>
                </c:pt>
                <c:pt idx="3">
                  <c:v>46.5</c:v>
                </c:pt>
                <c:pt idx="4">
                  <c:v>42</c:v>
                </c:pt>
                <c:pt idx="5">
                  <c:v>36</c:v>
                </c:pt>
                <c:pt idx="6">
                  <c:v>29.8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PumpDataSource!$B$10</c:f>
              <c:strCache>
                <c:ptCount val="1"/>
                <c:pt idx="0">
                  <c:v>Pedrollo 4block-m 4/14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PumpDataSource!$G$4:$M$4</c:f>
              <c:numCache>
                <c:ptCount val="7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</c:numCache>
            </c:numRef>
          </c:xVal>
          <c:yVal>
            <c:numRef>
              <c:f>PumpDataSource!$G$10:$M$10</c:f>
              <c:numCache>
                <c:ptCount val="7"/>
                <c:pt idx="0">
                  <c:v>85</c:v>
                </c:pt>
                <c:pt idx="1">
                  <c:v>81.4</c:v>
                </c:pt>
                <c:pt idx="2">
                  <c:v>76.9</c:v>
                </c:pt>
                <c:pt idx="3">
                  <c:v>72</c:v>
                </c:pt>
                <c:pt idx="4">
                  <c:v>65.3</c:v>
                </c:pt>
                <c:pt idx="5">
                  <c:v>56</c:v>
                </c:pt>
                <c:pt idx="6">
                  <c:v>45.4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PumpDataSource!$B$12</c:f>
              <c:strCache>
                <c:ptCount val="1"/>
                <c:pt idx="0">
                  <c:v>Pedrollo 4block-m 6/6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PumpDataSource!$H$4:$Q$4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125</c:v>
                </c:pt>
              </c:numCache>
            </c:numRef>
          </c:xVal>
          <c:yVal>
            <c:numRef>
              <c:f>PumpDataSource!$H$12:$Q$12</c:f>
              <c:numCache>
                <c:ptCount val="10"/>
                <c:pt idx="0">
                  <c:v>37</c:v>
                </c:pt>
                <c:pt idx="1">
                  <c:v>36.4</c:v>
                </c:pt>
                <c:pt idx="2">
                  <c:v>35.5</c:v>
                </c:pt>
                <c:pt idx="3">
                  <c:v>34.5</c:v>
                </c:pt>
                <c:pt idx="4">
                  <c:v>32.8</c:v>
                </c:pt>
                <c:pt idx="5">
                  <c:v>31</c:v>
                </c:pt>
                <c:pt idx="6">
                  <c:v>29</c:v>
                </c:pt>
                <c:pt idx="7">
                  <c:v>26.5</c:v>
                </c:pt>
                <c:pt idx="8">
                  <c:v>24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PumpDataSource!$B$13</c:f>
              <c:strCache>
                <c:ptCount val="1"/>
                <c:pt idx="0">
                  <c:v>Pedrollo 4block-m 6/9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PumpDataSource!$H$4:$Q$4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125</c:v>
                </c:pt>
              </c:numCache>
            </c:numRef>
          </c:xVal>
          <c:yVal>
            <c:numRef>
              <c:f>PumpDataSource!$H$13:$Q$13</c:f>
              <c:numCache>
                <c:ptCount val="10"/>
                <c:pt idx="0">
                  <c:v>56.2</c:v>
                </c:pt>
                <c:pt idx="1">
                  <c:v>54.9</c:v>
                </c:pt>
                <c:pt idx="2">
                  <c:v>53.4</c:v>
                </c:pt>
                <c:pt idx="3">
                  <c:v>51.5</c:v>
                </c:pt>
                <c:pt idx="4">
                  <c:v>49.1</c:v>
                </c:pt>
                <c:pt idx="5">
                  <c:v>46.7</c:v>
                </c:pt>
                <c:pt idx="6">
                  <c:v>44</c:v>
                </c:pt>
                <c:pt idx="7">
                  <c:v>40</c:v>
                </c:pt>
                <c:pt idx="8">
                  <c:v>36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PumpDataSource!$B$11</c:f>
              <c:strCache>
                <c:ptCount val="1"/>
                <c:pt idx="0">
                  <c:v>Pedrollo 4block-m 6/4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PumpDataSource!$H$4:$Q$4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125</c:v>
                </c:pt>
              </c:numCache>
            </c:numRef>
          </c:xVal>
          <c:yVal>
            <c:numRef>
              <c:f>PumpDataSource!$H$11:$Q$11</c:f>
              <c:numCache>
                <c:ptCount val="10"/>
                <c:pt idx="0">
                  <c:v>24.7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15</c:v>
                </c:pt>
              </c:numCache>
            </c:numRef>
          </c:yVal>
          <c:smooth val="1"/>
        </c:ser>
        <c:axId val="63810077"/>
        <c:axId val="37419782"/>
      </c:scatterChart>
      <c:valAx>
        <c:axId val="63810077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37419782"/>
        <c:crosses val="autoZero"/>
        <c:crossBetween val="midCat"/>
        <c:dispUnits/>
        <c:majorUnit val="20"/>
        <c:minorUnit val="10"/>
      </c:valAx>
      <c:valAx>
        <c:axId val="374197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0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31075"/>
          <c:w val="0.17125"/>
          <c:h val="0.3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Csőkút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"JD" 75QD, "JD" 100QD</a:t>
            </a:r>
          </a:p>
        </c:rich>
      </c:tx>
      <c:layout>
        <c:manualLayout>
          <c:xMode val="factor"/>
          <c:yMode val="factor"/>
          <c:x val="-0.0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8"/>
          <c:order val="1"/>
          <c:tx>
            <c:strRef>
              <c:f>PumpDataSource!$B$35</c:f>
              <c:strCache>
                <c:ptCount val="1"/>
                <c:pt idx="0">
                  <c:v>JD 75QD 115-0.37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77933C"/>
              </a:solidFill>
              <a:ln w="25400">
                <a:solidFill>
                  <a:srgbClr val="808000"/>
                </a:solidFill>
              </a:ln>
            </c:spPr>
            <c:marker>
              <c:symbol val="circle"/>
              <c:size val="5"/>
              <c:spPr>
                <a:solidFill>
                  <a:srgbClr val="808000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PumpDataSource!$D$4:$H$4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PumpDataSource!$D$35:$H$35</c:f>
              <c:numCache>
                <c:ptCount val="5"/>
                <c:pt idx="0">
                  <c:v>53</c:v>
                </c:pt>
                <c:pt idx="1">
                  <c:v>47.9</c:v>
                </c:pt>
                <c:pt idx="2">
                  <c:v>43.5</c:v>
                </c:pt>
                <c:pt idx="3">
                  <c:v>35</c:v>
                </c:pt>
                <c:pt idx="4">
                  <c:v>13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PumpDataSource!$B$36</c:f>
              <c:strCache>
                <c:ptCount val="1"/>
                <c:pt idx="0">
                  <c:v>JD 75QD 122-0.55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PumpDataSource!$D$4:$H$4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PumpDataSource!$D$36:$H$36</c:f>
              <c:numCache>
                <c:ptCount val="5"/>
                <c:pt idx="0">
                  <c:v>76.5</c:v>
                </c:pt>
                <c:pt idx="1">
                  <c:v>68.5</c:v>
                </c:pt>
                <c:pt idx="2">
                  <c:v>61.5</c:v>
                </c:pt>
                <c:pt idx="3">
                  <c:v>50.5</c:v>
                </c:pt>
                <c:pt idx="4">
                  <c:v>23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PumpDataSource!$B$37</c:f>
              <c:strCache>
                <c:ptCount val="1"/>
                <c:pt idx="0">
                  <c:v>JD 75QD 130-0.75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numRef>
              <c:f>PumpDataSource!$D$4:$H$4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PumpDataSource!$D$37:$H$37</c:f>
              <c:numCache>
                <c:ptCount val="5"/>
                <c:pt idx="0">
                  <c:v>102.5</c:v>
                </c:pt>
                <c:pt idx="1">
                  <c:v>88.9</c:v>
                </c:pt>
                <c:pt idx="2">
                  <c:v>78.5</c:v>
                </c:pt>
                <c:pt idx="3">
                  <c:v>64.5</c:v>
                </c:pt>
                <c:pt idx="4">
                  <c:v>29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PumpDataSource!$B$38</c:f>
              <c:strCache>
                <c:ptCount val="1"/>
                <c:pt idx="0">
                  <c:v>JD 100QD 210-0.75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PumpDataSource!$D$38:$I$38</c:f>
              <c:numCache>
                <c:ptCount val="6"/>
                <c:pt idx="0">
                  <c:v>66</c:v>
                </c:pt>
                <c:pt idx="1">
                  <c:v>64</c:v>
                </c:pt>
                <c:pt idx="2">
                  <c:v>63</c:v>
                </c:pt>
                <c:pt idx="3">
                  <c:v>61</c:v>
                </c:pt>
                <c:pt idx="4">
                  <c:v>56.5</c:v>
                </c:pt>
                <c:pt idx="5">
                  <c:v>50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PumpDataSource!$B$39</c:f>
              <c:strCache>
                <c:ptCount val="1"/>
                <c:pt idx="0">
                  <c:v>JD 100QD 212-1.1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PumpDataSource!$D$39:$I$39</c:f>
              <c:numCache>
                <c:ptCount val="6"/>
                <c:pt idx="0">
                  <c:v>79.8</c:v>
                </c:pt>
                <c:pt idx="1">
                  <c:v>78.5</c:v>
                </c:pt>
                <c:pt idx="2">
                  <c:v>77</c:v>
                </c:pt>
                <c:pt idx="3">
                  <c:v>75</c:v>
                </c:pt>
                <c:pt idx="4">
                  <c:v>68</c:v>
                </c:pt>
                <c:pt idx="5">
                  <c:v>60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PumpDataSource!$B$40</c:f>
              <c:strCache>
                <c:ptCount val="1"/>
                <c:pt idx="0">
                  <c:v>JD 100QD 312-1.1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53735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PumpDataSource!$G$4:$K$4</c:f>
              <c:numCach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PumpDataSource!$G$40:$K$40</c:f>
              <c:numCache>
                <c:ptCount val="5"/>
                <c:pt idx="0">
                  <c:v>76</c:v>
                </c:pt>
                <c:pt idx="1">
                  <c:v>71</c:v>
                </c:pt>
                <c:pt idx="2">
                  <c:v>63</c:v>
                </c:pt>
                <c:pt idx="3">
                  <c:v>54</c:v>
                </c:pt>
                <c:pt idx="4">
                  <c:v>43</c:v>
                </c:pt>
              </c:numCache>
            </c:numRef>
          </c:yVal>
          <c:smooth val="1"/>
        </c:ser>
        <c:axId val="1233719"/>
        <c:axId val="11103472"/>
      </c:scatterChart>
      <c:valAx>
        <c:axId val="123371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11103472"/>
        <c:crosses val="autoZero"/>
        <c:crossBetween val="midCat"/>
        <c:dispUnits/>
        <c:majorUnit val="20"/>
        <c:minorUnit val="10"/>
      </c:valAx>
      <c:valAx>
        <c:axId val="111034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5"/>
          <c:y val="0.3665"/>
          <c:w val="0.146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Ciszterna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á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sott-k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UP(-m) (GE)</a:t>
            </a:r>
          </a:p>
        </c:rich>
      </c:tx>
      <c:layout>
        <c:manualLayout>
          <c:xMode val="factor"/>
          <c:yMode val="factor"/>
          <c:x val="-0.09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67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PumpDataSource!$B$26</c:f>
              <c:strCache>
                <c:ptCount val="1"/>
                <c:pt idx="0">
                  <c:v>Pedrollo UP-m 2/3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PumpDataSource!$D$26:$K$26</c:f>
              <c:numCache>
                <c:ptCount val="8"/>
                <c:pt idx="0">
                  <c:v>46</c:v>
                </c:pt>
                <c:pt idx="1">
                  <c:v>44</c:v>
                </c:pt>
                <c:pt idx="2">
                  <c:v>43</c:v>
                </c:pt>
                <c:pt idx="3">
                  <c:v>41.5</c:v>
                </c:pt>
                <c:pt idx="4">
                  <c:v>38.5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PumpDataSource!$B$27</c:f>
              <c:strCache>
                <c:ptCount val="1"/>
                <c:pt idx="0">
                  <c:v>Pedrollo UP(-m) 2/4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PumpDataSource!$D$27:$K$27</c:f>
              <c:numCache>
                <c:ptCount val="8"/>
                <c:pt idx="0">
                  <c:v>61</c:v>
                </c:pt>
                <c:pt idx="1">
                  <c:v>58.5</c:v>
                </c:pt>
                <c:pt idx="2">
                  <c:v>57</c:v>
                </c:pt>
                <c:pt idx="3">
                  <c:v>55.5</c:v>
                </c:pt>
                <c:pt idx="4">
                  <c:v>51.5</c:v>
                </c:pt>
                <c:pt idx="5">
                  <c:v>46.5</c:v>
                </c:pt>
                <c:pt idx="6">
                  <c:v>40</c:v>
                </c:pt>
                <c:pt idx="7">
                  <c:v>33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PumpDataSource!$B$28</c:f>
              <c:strCache>
                <c:ptCount val="1"/>
                <c:pt idx="0">
                  <c:v>Pedrollo UP(-m) 2/5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PumpDataSource!$D$28:$K$28</c:f>
              <c:numCache>
                <c:ptCount val="8"/>
                <c:pt idx="0">
                  <c:v>77</c:v>
                </c:pt>
                <c:pt idx="1">
                  <c:v>73</c:v>
                </c:pt>
                <c:pt idx="2">
                  <c:v>71</c:v>
                </c:pt>
                <c:pt idx="3">
                  <c:v>69</c:v>
                </c:pt>
                <c:pt idx="4">
                  <c:v>64.5</c:v>
                </c:pt>
                <c:pt idx="5">
                  <c:v>58.5</c:v>
                </c:pt>
                <c:pt idx="6">
                  <c:v>50</c:v>
                </c:pt>
                <c:pt idx="7">
                  <c:v>41.5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PumpDataSource!$B$29</c:f>
              <c:strCache>
                <c:ptCount val="1"/>
                <c:pt idx="0">
                  <c:v>Pedrollo UP(-m) 2/6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PumpDataSource!$D$29:$K$29</c:f>
              <c:numCache>
                <c:ptCount val="8"/>
                <c:pt idx="0">
                  <c:v>92</c:v>
                </c:pt>
                <c:pt idx="1">
                  <c:v>88</c:v>
                </c:pt>
                <c:pt idx="2">
                  <c:v>85.5</c:v>
                </c:pt>
                <c:pt idx="3">
                  <c:v>83</c:v>
                </c:pt>
                <c:pt idx="4">
                  <c:v>77.5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PumpDataSource!$B$30</c:f>
              <c:strCache>
                <c:ptCount val="1"/>
                <c:pt idx="0">
                  <c:v>Pedrollo UP-m 4/3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PumpDataSource!$E$30:$Q$30</c:f>
              <c:numCache>
                <c:ptCount val="13"/>
                <c:pt idx="0">
                  <c:v>39</c:v>
                </c:pt>
                <c:pt idx="2">
                  <c:v>38</c:v>
                </c:pt>
                <c:pt idx="3">
                  <c:v>37</c:v>
                </c:pt>
                <c:pt idx="4">
                  <c:v>35</c:v>
                </c:pt>
                <c:pt idx="5">
                  <c:v>33</c:v>
                </c:pt>
                <c:pt idx="6">
                  <c:v>30.5</c:v>
                </c:pt>
                <c:pt idx="7">
                  <c:v>28</c:v>
                </c:pt>
                <c:pt idx="8">
                  <c:v>24.5</c:v>
                </c:pt>
                <c:pt idx="9">
                  <c:v>20.5</c:v>
                </c:pt>
                <c:pt idx="10">
                  <c:v>16.5</c:v>
                </c:pt>
                <c:pt idx="11">
                  <c:v>12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PumpDataSource!$B$31</c:f>
              <c:strCache>
                <c:ptCount val="1"/>
                <c:pt idx="0">
                  <c:v>Pedrollo UP(-m) 4/4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PumpDataSource!$E$31:$Q$31</c:f>
              <c:numCache>
                <c:ptCount val="13"/>
                <c:pt idx="0">
                  <c:v>52</c:v>
                </c:pt>
                <c:pt idx="2">
                  <c:v>50.5</c:v>
                </c:pt>
                <c:pt idx="3">
                  <c:v>49</c:v>
                </c:pt>
                <c:pt idx="4">
                  <c:v>46.5</c:v>
                </c:pt>
                <c:pt idx="5">
                  <c:v>44</c:v>
                </c:pt>
                <c:pt idx="6">
                  <c:v>40.5</c:v>
                </c:pt>
                <c:pt idx="7">
                  <c:v>37</c:v>
                </c:pt>
                <c:pt idx="8">
                  <c:v>32.5</c:v>
                </c:pt>
                <c:pt idx="9">
                  <c:v>27.5</c:v>
                </c:pt>
                <c:pt idx="10">
                  <c:v>22</c:v>
                </c:pt>
                <c:pt idx="11">
                  <c:v>16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PumpDataSource!$B$32</c:f>
              <c:strCache>
                <c:ptCount val="1"/>
                <c:pt idx="0">
                  <c:v>Pedrollo UP(-m) 4/5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PumpDataSource!$E$32:$Q$32</c:f>
              <c:numCache>
                <c:ptCount val="13"/>
                <c:pt idx="0">
                  <c:v>65</c:v>
                </c:pt>
                <c:pt idx="2">
                  <c:v>63.5</c:v>
                </c:pt>
                <c:pt idx="3">
                  <c:v>61.5</c:v>
                </c:pt>
                <c:pt idx="4">
                  <c:v>58.5</c:v>
                </c:pt>
                <c:pt idx="5">
                  <c:v>55</c:v>
                </c:pt>
                <c:pt idx="6">
                  <c:v>50.9</c:v>
                </c:pt>
                <c:pt idx="7">
                  <c:v>46.3</c:v>
                </c:pt>
                <c:pt idx="8">
                  <c:v>40.5</c:v>
                </c:pt>
                <c:pt idx="9">
                  <c:v>34</c:v>
                </c:pt>
                <c:pt idx="10">
                  <c:v>27.5</c:v>
                </c:pt>
                <c:pt idx="11">
                  <c:v>20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PumpDataSource!$B$33</c:f>
              <c:strCache>
                <c:ptCount val="1"/>
                <c:pt idx="0">
                  <c:v>Pedrollo UP(-m) 4/6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PumpDataSource!$E$4:$Q$4</c:f>
              <c:numCache>
                <c:ptCount val="1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125</c:v>
                </c:pt>
              </c:numCache>
            </c:numRef>
          </c:xVal>
          <c:yVal>
            <c:numRef>
              <c:f>PumpDataSource!$E$33:$Q$33</c:f>
              <c:numCache>
                <c:ptCount val="13"/>
                <c:pt idx="0">
                  <c:v>78</c:v>
                </c:pt>
                <c:pt idx="2">
                  <c:v>76</c:v>
                </c:pt>
                <c:pt idx="3">
                  <c:v>74</c:v>
                </c:pt>
                <c:pt idx="4">
                  <c:v>70.3</c:v>
                </c:pt>
                <c:pt idx="5">
                  <c:v>66</c:v>
                </c:pt>
                <c:pt idx="6">
                  <c:v>61.2</c:v>
                </c:pt>
                <c:pt idx="7">
                  <c:v>56</c:v>
                </c:pt>
                <c:pt idx="8">
                  <c:v>49</c:v>
                </c:pt>
                <c:pt idx="9">
                  <c:v>41</c:v>
                </c:pt>
                <c:pt idx="10">
                  <c:v>33</c:v>
                </c:pt>
                <c:pt idx="11">
                  <c:v>24</c:v>
                </c:pt>
              </c:numCache>
            </c:numRef>
          </c:yVal>
          <c:smooth val="1"/>
        </c:ser>
        <c:axId val="32822385"/>
        <c:axId val="26966010"/>
      </c:scatterChart>
      <c:valAx>
        <c:axId val="32822385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6966010"/>
        <c:crosses val="autoZero"/>
        <c:crossBetween val="midCat"/>
        <c:dispUnits/>
        <c:majorUnit val="20"/>
        <c:minorUnit val="10"/>
      </c:valAx>
      <c:valAx>
        <c:axId val="269660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3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32925"/>
          <c:w val="0.152"/>
          <c:h val="0.3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Ciszterna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á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sott-k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NK(-m) (GE)</a:t>
            </a:r>
          </a:p>
        </c:rich>
      </c:tx>
      <c:layout>
        <c:manualLayout>
          <c:xMode val="factor"/>
          <c:yMode val="factor"/>
          <c:x val="-0.096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67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PumpDataSource!$B$15</c:f>
              <c:strCache>
                <c:ptCount val="1"/>
                <c:pt idx="0">
                  <c:v>Pedrollo NK(-m) 2/1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PumpDataSource!$D$15:$K$15</c:f>
              <c:numCache>
                <c:ptCount val="8"/>
                <c:pt idx="0">
                  <c:v>35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28.5</c:v>
                </c:pt>
                <c:pt idx="5">
                  <c:v>26</c:v>
                </c:pt>
                <c:pt idx="6">
                  <c:v>23</c:v>
                </c:pt>
                <c:pt idx="7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PumpDataSource!$B$16</c:f>
              <c:strCache>
                <c:ptCount val="1"/>
                <c:pt idx="0">
                  <c:v>Pedrollo NK(-m) 2/2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PumpDataSource!$D$16:$K$16</c:f>
              <c:numCache>
                <c:ptCount val="8"/>
                <c:pt idx="0">
                  <c:v>46</c:v>
                </c:pt>
                <c:pt idx="1">
                  <c:v>44</c:v>
                </c:pt>
                <c:pt idx="2">
                  <c:v>43</c:v>
                </c:pt>
                <c:pt idx="3">
                  <c:v>41.7</c:v>
                </c:pt>
                <c:pt idx="4">
                  <c:v>39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PumpDataSource!$B$17</c:f>
              <c:strCache>
                <c:ptCount val="1"/>
                <c:pt idx="0">
                  <c:v>Pedrollo NK(-m) 2/3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PumpDataSource!$D$17:$K$17</c:f>
              <c:numCache>
                <c:ptCount val="8"/>
                <c:pt idx="0">
                  <c:v>58.1</c:v>
                </c:pt>
                <c:pt idx="1">
                  <c:v>55.5</c:v>
                </c:pt>
                <c:pt idx="2">
                  <c:v>53.8</c:v>
                </c:pt>
                <c:pt idx="3">
                  <c:v>51.8</c:v>
                </c:pt>
                <c:pt idx="4">
                  <c:v>47.2</c:v>
                </c:pt>
                <c:pt idx="5">
                  <c:v>42</c:v>
                </c:pt>
                <c:pt idx="6">
                  <c:v>36</c:v>
                </c:pt>
                <c:pt idx="7">
                  <c:v>30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PumpDataSource!$B$18</c:f>
              <c:strCache>
                <c:ptCount val="1"/>
                <c:pt idx="0">
                  <c:v>Pedrollo NK(-m) 2/4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PumpDataSource!$D$18:$K$18</c:f>
              <c:numCache>
                <c:ptCount val="8"/>
                <c:pt idx="0">
                  <c:v>78.8</c:v>
                </c:pt>
                <c:pt idx="1">
                  <c:v>74.6</c:v>
                </c:pt>
                <c:pt idx="2">
                  <c:v>72.6</c:v>
                </c:pt>
                <c:pt idx="3">
                  <c:v>70.3</c:v>
                </c:pt>
                <c:pt idx="4">
                  <c:v>65</c:v>
                </c:pt>
                <c:pt idx="5">
                  <c:v>59</c:v>
                </c:pt>
                <c:pt idx="6">
                  <c:v>51</c:v>
                </c:pt>
                <c:pt idx="7">
                  <c:v>42.5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PumpDataSource!$B$19</c:f>
              <c:strCache>
                <c:ptCount val="1"/>
                <c:pt idx="0">
                  <c:v>Pedrollo NK(-m) 2/5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PumpDataSource!$D$19:$K$19</c:f>
              <c:numCache>
                <c:ptCount val="8"/>
                <c:pt idx="0">
                  <c:v>87</c:v>
                </c:pt>
                <c:pt idx="1">
                  <c:v>83</c:v>
                </c:pt>
                <c:pt idx="2">
                  <c:v>80.8</c:v>
                </c:pt>
                <c:pt idx="3">
                  <c:v>78.3</c:v>
                </c:pt>
                <c:pt idx="4">
                  <c:v>73</c:v>
                </c:pt>
                <c:pt idx="5">
                  <c:v>66</c:v>
                </c:pt>
                <c:pt idx="6">
                  <c:v>58</c:v>
                </c:pt>
                <c:pt idx="7">
                  <c:v>48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PumpDataSource!$B$20</c:f>
              <c:strCache>
                <c:ptCount val="1"/>
                <c:pt idx="0">
                  <c:v>Pedrollo NK(-m) 4/1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PumpDataSource!$I$20:$O$20</c:f>
              <c:numCache>
                <c:ptCount val="7"/>
                <c:pt idx="0">
                  <c:v>32.5</c:v>
                </c:pt>
                <c:pt idx="1">
                  <c:v>30.3</c:v>
                </c:pt>
                <c:pt idx="2">
                  <c:v>28</c:v>
                </c:pt>
                <c:pt idx="3">
                  <c:v>25</c:v>
                </c:pt>
                <c:pt idx="4">
                  <c:v>21.8</c:v>
                </c:pt>
                <c:pt idx="5">
                  <c:v>18.5</c:v>
                </c:pt>
                <c:pt idx="6">
                  <c:v>14.5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PumpDataSource!$B$21</c:f>
              <c:strCache>
                <c:ptCount val="1"/>
                <c:pt idx="0">
                  <c:v>Pedrollo NK(-m) 4/2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PumpDataSource!$I$21:$O$21</c:f>
              <c:numCache>
                <c:ptCount val="7"/>
                <c:pt idx="0">
                  <c:v>41</c:v>
                </c:pt>
                <c:pt idx="1">
                  <c:v>38</c:v>
                </c:pt>
                <c:pt idx="2">
                  <c:v>35</c:v>
                </c:pt>
                <c:pt idx="3">
                  <c:v>32</c:v>
                </c:pt>
                <c:pt idx="4">
                  <c:v>28.2</c:v>
                </c:pt>
                <c:pt idx="5">
                  <c:v>24</c:v>
                </c:pt>
                <c:pt idx="6">
                  <c:v>19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PumpDataSource!$B$22</c:f>
              <c:strCache>
                <c:ptCount val="1"/>
                <c:pt idx="0">
                  <c:v>Pedrollo NK(-m) 4/3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PumpDataSource!$I$22:$O$22</c:f>
              <c:numCache>
                <c:ptCount val="7"/>
                <c:pt idx="0">
                  <c:v>56.5</c:v>
                </c:pt>
                <c:pt idx="1">
                  <c:v>52.5</c:v>
                </c:pt>
                <c:pt idx="2">
                  <c:v>48.5</c:v>
                </c:pt>
                <c:pt idx="3">
                  <c:v>44</c:v>
                </c:pt>
                <c:pt idx="4">
                  <c:v>38.2</c:v>
                </c:pt>
                <c:pt idx="5">
                  <c:v>32</c:v>
                </c:pt>
                <c:pt idx="6">
                  <c:v>25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PumpDataSource!$B$23</c:f>
              <c:strCache>
                <c:ptCount val="1"/>
                <c:pt idx="0">
                  <c:v>Pedrollo NK(-m) 4/4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circle"/>
              <c:size val="5"/>
              <c:spPr>
                <a:solidFill>
                  <a:srgbClr val="666699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PumpDataSource!$I$23:$O$23</c:f>
              <c:numCache>
                <c:ptCount val="7"/>
                <c:pt idx="0">
                  <c:v>64</c:v>
                </c:pt>
                <c:pt idx="1">
                  <c:v>60.3</c:v>
                </c:pt>
                <c:pt idx="2">
                  <c:v>57</c:v>
                </c:pt>
                <c:pt idx="3">
                  <c:v>53</c:v>
                </c:pt>
                <c:pt idx="4">
                  <c:v>48.3</c:v>
                </c:pt>
                <c:pt idx="5">
                  <c:v>43.2</c:v>
                </c:pt>
                <c:pt idx="6">
                  <c:v>38</c:v>
                </c:pt>
              </c:numCache>
            </c:numRef>
          </c:yVal>
          <c:smooth val="1"/>
        </c:ser>
        <c:ser>
          <c:idx val="9"/>
          <c:order val="10"/>
          <c:tx>
            <c:strRef>
              <c:f>PumpDataSource!$B$24</c:f>
              <c:strCache>
                <c:ptCount val="1"/>
                <c:pt idx="0">
                  <c:v>Pedrollo NK(-m) 4/5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solidFill>
                <a:srgbClr val="376092"/>
              </a:solidFill>
              <a:ln w="25400">
                <a:solidFill>
                  <a:srgbClr val="666699"/>
                </a:solidFill>
              </a:ln>
            </c:spPr>
            <c:marker>
              <c:symbol val="circle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PumpDataSource!$I$4:$O$4</c:f>
              <c:numCache>
                <c:ptCount val="7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</c:numCache>
            </c:numRef>
          </c:xVal>
          <c:yVal>
            <c:numRef>
              <c:f>PumpDataSource!$I$24:$O$24</c:f>
              <c:numCache>
                <c:ptCount val="7"/>
                <c:pt idx="0">
                  <c:v>90</c:v>
                </c:pt>
                <c:pt idx="1">
                  <c:v>86</c:v>
                </c:pt>
                <c:pt idx="2">
                  <c:v>80.7</c:v>
                </c:pt>
                <c:pt idx="3">
                  <c:v>75</c:v>
                </c:pt>
                <c:pt idx="4">
                  <c:v>67.8</c:v>
                </c:pt>
                <c:pt idx="5">
                  <c:v>60</c:v>
                </c:pt>
                <c:pt idx="6">
                  <c:v>52</c:v>
                </c:pt>
              </c:numCache>
            </c:numRef>
          </c:yVal>
          <c:smooth val="1"/>
        </c:ser>
        <c:axId val="41367499"/>
        <c:axId val="36763172"/>
      </c:scatterChart>
      <c:valAx>
        <c:axId val="41367499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36763172"/>
        <c:crosses val="autoZero"/>
        <c:crossBetween val="midCat"/>
        <c:dispUnits/>
        <c:majorUnit val="20"/>
        <c:minorUnit val="10"/>
      </c:valAx>
      <c:valAx>
        <c:axId val="36763172"/>
        <c:scaling>
          <c:orientation val="minMax"/>
          <c:max val="1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74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29225"/>
          <c:w val="0.152"/>
          <c:h val="0.4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Önfelszívó felszíni száraz-beépítésű 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JSW(-m)</a:t>
            </a:r>
          </a:p>
        </c:rich>
      </c:tx>
      <c:layout>
        <c:manualLayout>
          <c:xMode val="factor"/>
          <c:yMode val="factor"/>
          <c:x val="-0.07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-0.00225"/>
          <c:w val="0.8082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PumpDataSource!$B$51</c:f>
              <c:strCache>
                <c:ptCount val="1"/>
                <c:pt idx="0">
                  <c:v>JSW(-m) 2A(X)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PumpDataSource!$D$51:$J$51</c:f>
              <c:numCache>
                <c:ptCount val="7"/>
                <c:pt idx="0">
                  <c:v>52</c:v>
                </c:pt>
                <c:pt idx="1">
                  <c:v>46.5</c:v>
                </c:pt>
                <c:pt idx="2">
                  <c:v>43.8</c:v>
                </c:pt>
                <c:pt idx="3">
                  <c:v>41.5</c:v>
                </c:pt>
                <c:pt idx="4">
                  <c:v>37.5</c:v>
                </c:pt>
                <c:pt idx="5">
                  <c:v>34</c:v>
                </c:pt>
                <c:pt idx="6">
                  <c:v>31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PumpDataSource!$B$50</c:f>
              <c:strCache>
                <c:ptCount val="1"/>
                <c:pt idx="0">
                  <c:v>JSW(-m) 2B(X)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6969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PumpDataSource!$D$50:$J$50</c:f>
              <c:numCache>
                <c:ptCount val="7"/>
                <c:pt idx="0">
                  <c:v>48</c:v>
                </c:pt>
                <c:pt idx="1">
                  <c:v>42.5</c:v>
                </c:pt>
                <c:pt idx="2">
                  <c:v>39.8</c:v>
                </c:pt>
                <c:pt idx="3">
                  <c:v>37.5</c:v>
                </c:pt>
                <c:pt idx="4">
                  <c:v>33.5</c:v>
                </c:pt>
                <c:pt idx="5">
                  <c:v>30</c:v>
                </c:pt>
                <c:pt idx="6">
                  <c:v>26.5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PumpDataSource!$B$49</c:f>
              <c:strCache>
                <c:ptCount val="1"/>
                <c:pt idx="0">
                  <c:v>JSW(-m) 2C(X)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BBB59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PumpDataSource!$D$4:$J$4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PumpDataSource!$D$49:$J$49</c:f>
              <c:numCache>
                <c:ptCount val="7"/>
                <c:pt idx="0">
                  <c:v>44</c:v>
                </c:pt>
                <c:pt idx="1">
                  <c:v>38.5</c:v>
                </c:pt>
                <c:pt idx="2">
                  <c:v>35.8</c:v>
                </c:pt>
                <c:pt idx="3">
                  <c:v>33.5</c:v>
                </c:pt>
                <c:pt idx="4">
                  <c:v>29.5</c:v>
                </c:pt>
                <c:pt idx="5">
                  <c:v>26</c:v>
                </c:pt>
                <c:pt idx="6">
                  <c:v>22.5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PumpDataSource!$B$54</c:f>
              <c:strCache>
                <c:ptCount val="1"/>
                <c:pt idx="0">
                  <c:v>JSW(-m) 1A(X)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0000"/>
              </a:solidFill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PumpDataSource!$D$54:$I$54</c:f>
              <c:numCache>
                <c:ptCount val="6"/>
                <c:pt idx="0">
                  <c:v>39</c:v>
                </c:pt>
                <c:pt idx="1">
                  <c:v>32</c:v>
                </c:pt>
                <c:pt idx="2">
                  <c:v>29.3</c:v>
                </c:pt>
                <c:pt idx="3">
                  <c:v>27</c:v>
                </c:pt>
                <c:pt idx="4">
                  <c:v>23</c:v>
                </c:pt>
                <c:pt idx="5">
                  <c:v>19.5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PumpDataSource!$B$53</c:f>
              <c:strCache>
                <c:ptCount val="1"/>
                <c:pt idx="0">
                  <c:v>JSW(-m) 1B(X)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PumpDataSource!$D$53:$I$53</c:f>
              <c:numCache>
                <c:ptCount val="6"/>
                <c:pt idx="0">
                  <c:v>33</c:v>
                </c:pt>
                <c:pt idx="1">
                  <c:v>26.4</c:v>
                </c:pt>
                <c:pt idx="2">
                  <c:v>23.5</c:v>
                </c:pt>
                <c:pt idx="3">
                  <c:v>21.2</c:v>
                </c:pt>
                <c:pt idx="4">
                  <c:v>17.5</c:v>
                </c:pt>
                <c:pt idx="5">
                  <c:v>15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PumpDataSource!$B$52</c:f>
              <c:strCache>
                <c:ptCount val="1"/>
                <c:pt idx="0">
                  <c:v>JSW(-m) 1C(X)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PumpDataSource!$D$52:$I$52</c:f>
              <c:numCache>
                <c:ptCount val="6"/>
                <c:pt idx="0">
                  <c:v>27.5</c:v>
                </c:pt>
                <c:pt idx="1">
                  <c:v>22</c:v>
                </c:pt>
                <c:pt idx="2">
                  <c:v>19.5</c:v>
                </c:pt>
                <c:pt idx="3">
                  <c:v>17.3</c:v>
                </c:pt>
                <c:pt idx="4">
                  <c:v>14.2</c:v>
                </c:pt>
                <c:pt idx="5">
                  <c:v>11.5</c:v>
                </c:pt>
              </c:numCache>
            </c:numRef>
          </c:yVal>
          <c:smooth val="1"/>
        </c:ser>
        <c:axId val="62433093"/>
        <c:axId val="25026926"/>
      </c:scatterChart>
      <c:valAx>
        <c:axId val="62433093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25026926"/>
        <c:crosses val="autoZero"/>
        <c:crossBetween val="midCat"/>
        <c:dispUnits/>
        <c:majorUnit val="20"/>
        <c:minorUnit val="10"/>
      </c:valAx>
      <c:valAx>
        <c:axId val="25026926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30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3665"/>
          <c:w val="0.12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Önfelszívó felszíni száraz-beépítésű 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JCR(-m)</a:t>
            </a:r>
          </a:p>
        </c:rich>
      </c:tx>
      <c:layout>
        <c:manualLayout>
          <c:xMode val="factor"/>
          <c:yMode val="factor"/>
          <c:x val="-0.071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-0.00225"/>
          <c:w val="0.8082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PumpDataSource!$B$44</c:f>
              <c:strCache>
                <c:ptCount val="1"/>
                <c:pt idx="0">
                  <c:v>JCR(-m) 2A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PumpDataSource!$D$44:$K$44</c:f>
              <c:numCache>
                <c:ptCount val="8"/>
                <c:pt idx="0">
                  <c:v>53</c:v>
                </c:pt>
                <c:pt idx="1">
                  <c:v>46.5</c:v>
                </c:pt>
                <c:pt idx="2">
                  <c:v>43.5</c:v>
                </c:pt>
                <c:pt idx="3">
                  <c:v>40.8</c:v>
                </c:pt>
                <c:pt idx="4">
                  <c:v>36.5</c:v>
                </c:pt>
                <c:pt idx="5">
                  <c:v>32.5</c:v>
                </c:pt>
                <c:pt idx="6">
                  <c:v>29.5</c:v>
                </c:pt>
                <c:pt idx="7">
                  <c:v>27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PumpDataSource!$B$43</c:f>
              <c:strCache>
                <c:ptCount val="1"/>
                <c:pt idx="0">
                  <c:v>JCR(-m) 2B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6969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PumpDataSource!$D$43:$K$43</c:f>
              <c:numCache>
                <c:ptCount val="8"/>
                <c:pt idx="0">
                  <c:v>48</c:v>
                </c:pt>
                <c:pt idx="1">
                  <c:v>42</c:v>
                </c:pt>
                <c:pt idx="2">
                  <c:v>39</c:v>
                </c:pt>
                <c:pt idx="3">
                  <c:v>36.5</c:v>
                </c:pt>
                <c:pt idx="4">
                  <c:v>32</c:v>
                </c:pt>
                <c:pt idx="5">
                  <c:v>28.5</c:v>
                </c:pt>
                <c:pt idx="6">
                  <c:v>25.5</c:v>
                </c:pt>
                <c:pt idx="7">
                  <c:v>23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PumpDataSource!$B$42</c:f>
              <c:strCache>
                <c:ptCount val="1"/>
                <c:pt idx="0">
                  <c:v>JCR(-m) 2C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PumpDataSource!$D$4:$K$4</c:f>
              <c:numCache>
                <c:ptCount val="8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PumpDataSource!$D$42:$K$42</c:f>
              <c:numCache>
                <c:ptCount val="8"/>
                <c:pt idx="0">
                  <c:v>43</c:v>
                </c:pt>
                <c:pt idx="1">
                  <c:v>36.8</c:v>
                </c:pt>
                <c:pt idx="2">
                  <c:v>34.2</c:v>
                </c:pt>
                <c:pt idx="3">
                  <c:v>31.7</c:v>
                </c:pt>
                <c:pt idx="4">
                  <c:v>27.5</c:v>
                </c:pt>
                <c:pt idx="5">
                  <c:v>24</c:v>
                </c:pt>
                <c:pt idx="6">
                  <c:v>21</c:v>
                </c:pt>
                <c:pt idx="7">
                  <c:v>19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PumpDataSource!$B$47</c:f>
              <c:strCache>
                <c:ptCount val="1"/>
                <c:pt idx="0">
                  <c:v>JCR(-m) 1A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0000"/>
              </a:solidFill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PumpDataSource!$D$47:$I$47</c:f>
              <c:numCache>
                <c:ptCount val="6"/>
                <c:pt idx="0">
                  <c:v>39</c:v>
                </c:pt>
                <c:pt idx="1">
                  <c:v>31.5</c:v>
                </c:pt>
                <c:pt idx="2">
                  <c:v>28.5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PumpDataSource!$B$46</c:f>
              <c:strCache>
                <c:ptCount val="1"/>
                <c:pt idx="0">
                  <c:v>JCR(-m) 1B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PumpDataSource!$D$46:$I$46</c:f>
              <c:numCache>
                <c:ptCount val="6"/>
                <c:pt idx="0">
                  <c:v>31.5</c:v>
                </c:pt>
                <c:pt idx="1">
                  <c:v>25.5</c:v>
                </c:pt>
                <c:pt idx="2">
                  <c:v>22.8</c:v>
                </c:pt>
                <c:pt idx="3">
                  <c:v>20.5</c:v>
                </c:pt>
                <c:pt idx="4">
                  <c:v>17</c:v>
                </c:pt>
                <c:pt idx="5">
                  <c:v>14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PumpDataSource!$B$45</c:f>
              <c:strCache>
                <c:ptCount val="1"/>
                <c:pt idx="0">
                  <c:v>JCR(-m) 1C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xVal>
            <c:numRef>
              <c:f>PumpDataSource!$D$4:$I$4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PumpDataSource!$D$45:$I$45</c:f>
              <c:numCache>
                <c:ptCount val="6"/>
                <c:pt idx="0">
                  <c:v>28.5</c:v>
                </c:pt>
                <c:pt idx="1">
                  <c:v>23.3</c:v>
                </c:pt>
                <c:pt idx="2">
                  <c:v>20.8</c:v>
                </c:pt>
                <c:pt idx="3">
                  <c:v>18.5</c:v>
                </c:pt>
                <c:pt idx="4">
                  <c:v>15</c:v>
                </c:pt>
                <c:pt idx="5">
                  <c:v>12</c:v>
                </c:pt>
              </c:numCache>
            </c:numRef>
          </c:yVal>
          <c:smooth val="1"/>
        </c:ser>
        <c:axId val="23915743"/>
        <c:axId val="13915096"/>
      </c:scatterChart>
      <c:valAx>
        <c:axId val="23915743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13915096"/>
        <c:crosses val="autoZero"/>
        <c:crossBetween val="midCat"/>
        <c:dispUnits/>
        <c:majorUnit val="20"/>
        <c:minorUnit val="10"/>
      </c:valAx>
      <c:valAx>
        <c:axId val="13915096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157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3665"/>
          <c:w val="0.10075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Csőkút búvárszivattyú kiválasztása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"Pedrollo" 4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SR(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-m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 1, 1.5</a:t>
            </a:r>
          </a:p>
        </c:rich>
      </c:tx>
      <c:layout>
        <c:manualLayout>
          <c:xMode val="factor"/>
          <c:yMode val="factor"/>
          <c:x val="-0.06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-0.00225"/>
          <c:w val="0.815"/>
          <c:h val="0.997"/>
        </c:manualLayout>
      </c:layout>
      <c:scatterChart>
        <c:scatterStyle val="smoothMarker"/>
        <c:varyColors val="0"/>
        <c:ser>
          <c:idx val="11"/>
          <c:order val="0"/>
          <c:tx>
            <c:v>Adat jelölő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Adatok!$E$11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Adatok!$C$11</c:f>
              <c:numCach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PumpDataSource!$B$56</c:f>
              <c:strCache>
                <c:ptCount val="1"/>
                <c:pt idx="0">
                  <c:v>Pedrollo 4SR(-m) 1/13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CC00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PumpDataSource!$D$56:$G$56</c:f>
              <c:numCache>
                <c:ptCount val="4"/>
                <c:pt idx="0">
                  <c:v>67</c:v>
                </c:pt>
                <c:pt idx="1">
                  <c:v>51</c:v>
                </c:pt>
                <c:pt idx="2">
                  <c:v>40</c:v>
                </c:pt>
                <c:pt idx="3">
                  <c:v>26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PumpDataSource!$B$57</c:f>
              <c:strCache>
                <c:ptCount val="1"/>
                <c:pt idx="0">
                  <c:v>Pedrollo 4SR(-m) 1/18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PumpDataSource!$D$57:$G$57</c:f>
              <c:numCache>
                <c:ptCount val="4"/>
                <c:pt idx="0">
                  <c:v>93</c:v>
                </c:pt>
                <c:pt idx="1">
                  <c:v>71</c:v>
                </c:pt>
                <c:pt idx="2">
                  <c:v>55</c:v>
                </c:pt>
                <c:pt idx="3">
                  <c:v>36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PumpDataSource!$B$58</c:f>
              <c:strCache>
                <c:ptCount val="1"/>
                <c:pt idx="0">
                  <c:v>Pedrollo 4SR(-m) 1/25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solidFill>
                <a:srgbClr val="C00000"/>
              </a:solidFill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808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PumpDataSource!$D$58:$G$58</c:f>
              <c:numCache>
                <c:ptCount val="4"/>
                <c:pt idx="0">
                  <c:v>129</c:v>
                </c:pt>
                <c:pt idx="1">
                  <c:v>98</c:v>
                </c:pt>
                <c:pt idx="2">
                  <c:v>77</c:v>
                </c:pt>
                <c:pt idx="3">
                  <c:v>50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PumpDataSource!$B$59</c:f>
              <c:strCache>
                <c:ptCount val="1"/>
                <c:pt idx="0">
                  <c:v>Pedrollo 4SR(-m) 1/35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2D050"/>
              </a:solidFill>
              <a:ln w="25400">
                <a:solidFill>
                  <a:srgbClr val="99CC00"/>
                </a:solidFill>
              </a:ln>
            </c:spPr>
            <c:marker>
              <c:symbol val="circle"/>
              <c:size val="5"/>
              <c:spPr>
                <a:solidFill>
                  <a:srgbClr val="99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PumpDataSource!$D$60:$G$60</c:f>
              <c:numCache>
                <c:ptCount val="4"/>
                <c:pt idx="0">
                  <c:v>234</c:v>
                </c:pt>
                <c:pt idx="1">
                  <c:v>176</c:v>
                </c:pt>
                <c:pt idx="2">
                  <c:v>137</c:v>
                </c:pt>
                <c:pt idx="3">
                  <c:v>90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PumpDataSource!$B$60</c:f>
              <c:strCache>
                <c:ptCount val="1"/>
                <c:pt idx="0">
                  <c:v>Pedrollo 4SR(-m) 1/45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ymbol val="circle"/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PumpDataSource!$D$4:$G$4</c:f>
              <c:numCache>
                <c:ptCount val="4"/>
                <c:pt idx="0">
                  <c:v>10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xVal>
          <c:yVal>
            <c:numRef>
              <c:f>PumpDataSource!$D$60:$G$60</c:f>
              <c:numCache>
                <c:ptCount val="4"/>
                <c:pt idx="0">
                  <c:v>234</c:v>
                </c:pt>
                <c:pt idx="1">
                  <c:v>176</c:v>
                </c:pt>
                <c:pt idx="2">
                  <c:v>137</c:v>
                </c:pt>
                <c:pt idx="3">
                  <c:v>90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PumpDataSource!$B$61</c:f>
              <c:strCache>
                <c:ptCount val="1"/>
                <c:pt idx="0">
                  <c:v>Pedrollo 4SR(-m) 1.5/8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4F6228"/>
              </a:solidFill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solidFill>
                  <a:srgbClr val="333333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333300"/>
                </a:solidFill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00"/>
                </a:solidFill>
              </a:ln>
            </c:spPr>
            <c:marker>
              <c:symbol val="none"/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PumpDataSource!$E$61:$H$61</c:f>
              <c:numCache>
                <c:ptCount val="4"/>
                <c:pt idx="0">
                  <c:v>40</c:v>
                </c:pt>
                <c:pt idx="1">
                  <c:v>36</c:v>
                </c:pt>
                <c:pt idx="2">
                  <c:v>32</c:v>
                </c:pt>
                <c:pt idx="3">
                  <c:v>20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PumpDataSource!$B$62</c:f>
              <c:strCache>
                <c:ptCount val="1"/>
                <c:pt idx="0">
                  <c:v>Pedrollo 4SR(-m) 1.5/13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8EB4E3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B9CDE5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CC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4F81BD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PumpDataSource!$E$62:$H$62</c:f>
              <c:numCache>
                <c:ptCount val="4"/>
                <c:pt idx="0">
                  <c:v>66</c:v>
                </c:pt>
                <c:pt idx="1">
                  <c:v>59</c:v>
                </c:pt>
                <c:pt idx="2">
                  <c:v>52</c:v>
                </c:pt>
                <c:pt idx="3">
                  <c:v>33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PumpDataSource!$B$63</c:f>
              <c:strCache>
                <c:ptCount val="1"/>
                <c:pt idx="0">
                  <c:v>Pedrollo 4SR(-m) 1.5/17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dPt>
            <c:idx val="4"/>
            <c:spPr>
              <a:solidFill>
                <a:srgbClr val="C0504D"/>
              </a:solidFill>
              <a:ln w="25400">
                <a:solidFill>
                  <a:srgbClr val="00CCFF"/>
                </a:solidFill>
              </a:ln>
            </c:spPr>
            <c:marker>
              <c:symbol val="circle"/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CCFF"/>
                </a:solidFill>
              </a:ln>
            </c:spPr>
            <c:marker>
              <c:symbol val="none"/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PumpDataSource!$E$64:$H$64</c:f>
              <c:numCache>
                <c:ptCount val="4"/>
                <c:pt idx="0">
                  <c:v>127</c:v>
                </c:pt>
                <c:pt idx="1">
                  <c:v>115</c:v>
                </c:pt>
                <c:pt idx="2">
                  <c:v>100</c:v>
                </c:pt>
                <c:pt idx="3">
                  <c:v>64</c:v>
                </c:pt>
              </c:numCache>
            </c:numRef>
          </c:yVal>
          <c:smooth val="1"/>
        </c:ser>
        <c:ser>
          <c:idx val="8"/>
          <c:order val="9"/>
          <c:tx>
            <c:strRef>
              <c:f>PumpDataSource!$B$64</c:f>
              <c:strCache>
                <c:ptCount val="1"/>
                <c:pt idx="0">
                  <c:v>Pedrollo 4SR(-m) 1.5/25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95B3D7"/>
              </a:solidFill>
              <a:ln w="25400">
                <a:solidFill>
                  <a:srgbClr val="99CCFF"/>
                </a:solidFill>
              </a:ln>
            </c:spPr>
            <c:marker>
              <c:symbol val="circle"/>
              <c:size val="5"/>
              <c:spPr>
                <a:solidFill>
                  <a:srgbClr val="99CCFF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CCFF"/>
                </a:solidFill>
              </a:ln>
            </c:spPr>
            <c:marker>
              <c:symbol val="none"/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PumpDataSource!$E$64:$H$64</c:f>
              <c:numCache>
                <c:ptCount val="4"/>
                <c:pt idx="0">
                  <c:v>127</c:v>
                </c:pt>
                <c:pt idx="1">
                  <c:v>115</c:v>
                </c:pt>
                <c:pt idx="2">
                  <c:v>100</c:v>
                </c:pt>
                <c:pt idx="3">
                  <c:v>64</c:v>
                </c:pt>
              </c:numCache>
            </c:numRef>
          </c:yVal>
          <c:smooth val="1"/>
        </c:ser>
        <c:ser>
          <c:idx val="9"/>
          <c:order val="10"/>
          <c:tx>
            <c:strRef>
              <c:f>PumpDataSource!$B$65</c:f>
              <c:strCache>
                <c:ptCount val="1"/>
                <c:pt idx="0">
                  <c:v>Pedrollo 4SR(-m) 1.5/32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376092"/>
              </a:solidFill>
              <a:ln w="25400">
                <a:solidFill>
                  <a:srgbClr val="666699"/>
                </a:solidFill>
              </a:ln>
            </c:spPr>
            <c:marker>
              <c:symbol val="circle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PumpDataSource!$E$65:$H$65</c:f>
              <c:numCache>
                <c:ptCount val="4"/>
                <c:pt idx="0">
                  <c:v>162</c:v>
                </c:pt>
                <c:pt idx="1">
                  <c:v>147</c:v>
                </c:pt>
                <c:pt idx="2">
                  <c:v>128</c:v>
                </c:pt>
                <c:pt idx="3">
                  <c:v>82</c:v>
                </c:pt>
              </c:numCache>
            </c:numRef>
          </c:yVal>
          <c:smooth val="1"/>
        </c:ser>
        <c:ser>
          <c:idx val="10"/>
          <c:order val="11"/>
          <c:tx>
            <c:strRef>
              <c:f>PumpDataSource!$B$66</c:f>
              <c:strCache>
                <c:ptCount val="1"/>
                <c:pt idx="0">
                  <c:v>Pedrollo 4SR(-m) 1.5/46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CCCC"/>
                </a:solidFill>
              </a:ln>
            </c:spPr>
            <c:marker>
              <c:symbol val="none"/>
            </c:marker>
          </c:dPt>
          <c:dPt>
            <c:idx val="2"/>
            <c:spPr>
              <a:solidFill>
                <a:srgbClr val="558ED5"/>
              </a:solidFill>
              <a:ln w="25400">
                <a:solidFill>
                  <a:srgbClr val="33CCCC"/>
                </a:solidFill>
              </a:ln>
            </c:spPr>
            <c:marker>
              <c:symbol val="circle"/>
              <c:size val="5"/>
              <c:spPr>
                <a:solidFill>
                  <a:srgbClr val="33CC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4BACC6"/>
              </a:solidFill>
              <a:ln w="25400">
                <a:solidFill>
                  <a:srgbClr val="33CCCC"/>
                </a:solidFill>
              </a:ln>
            </c:spPr>
            <c:marker>
              <c:symbol val="circle"/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numRef>
              <c:f>PumpDataSource!$E$4:$H$4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</c:numCache>
            </c:numRef>
          </c:xVal>
          <c:yVal>
            <c:numRef>
              <c:f>PumpDataSource!$E$66:$H$66</c:f>
              <c:numCache>
                <c:ptCount val="4"/>
                <c:pt idx="0">
                  <c:v>233</c:v>
                </c:pt>
                <c:pt idx="1">
                  <c:v>211</c:v>
                </c:pt>
                <c:pt idx="2">
                  <c:v>184</c:v>
                </c:pt>
                <c:pt idx="3">
                  <c:v>117</c:v>
                </c:pt>
              </c:numCache>
            </c:numRef>
          </c:yVal>
          <c:smooth val="1"/>
        </c:ser>
        <c:axId val="58127001"/>
        <c:axId val="53380962"/>
      </c:scatterChart>
      <c:valAx>
        <c:axId val="58127001"/>
        <c:scaling>
          <c:orientation val="minMax"/>
          <c:max val="4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liter/perc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crossAx val="53380962"/>
        <c:crosses val="autoZero"/>
        <c:crossBetween val="midCat"/>
        <c:dispUnits/>
        <c:majorUnit val="20"/>
        <c:minorUnit val="10"/>
      </c:valAx>
      <c:valAx>
        <c:axId val="53380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70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2735"/>
          <c:w val="0.1737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0.66225</cdr:x>
      <cdr:y>0.05225</cdr:y>
    </cdr:from>
    <cdr:to>
      <cdr:x>0.765</cdr:x>
      <cdr:y>0.473</cdr:y>
    </cdr:to>
    <cdr:pic>
      <cdr:nvPicPr>
        <cdr:cNvPr id="1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314325"/>
          <a:ext cx="962025" cy="2600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0.8805</cdr:x>
      <cdr:y>0.92075</cdr:y>
    </cdr:from>
    <cdr:to>
      <cdr:x>0.99575</cdr:x>
      <cdr:y>0.99025</cdr:y>
    </cdr:to>
    <cdr:sp>
      <cdr:nvSpPr>
        <cdr:cNvPr id="2" name="Szövegdoboz 3"/>
        <cdr:cNvSpPr txBox="1">
          <a:spLocks noChangeArrowheads="1"/>
        </cdr:cNvSpPr>
      </cdr:nvSpPr>
      <cdr:spPr>
        <a:xfrm>
          <a:off x="8267700" y="567690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0.91975</cdr:y>
    </cdr:from>
    <cdr:to>
      <cdr:x>0.994</cdr:x>
      <cdr:y>0.993</cdr:y>
    </cdr:to>
    <cdr:sp>
      <cdr:nvSpPr>
        <cdr:cNvPr id="1" name="Szövegdoboz 4"/>
        <cdr:cNvSpPr txBox="1">
          <a:spLocks noChangeArrowheads="1"/>
        </cdr:cNvSpPr>
      </cdr:nvSpPr>
      <cdr:spPr>
        <a:xfrm>
          <a:off x="8372475" y="5667375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SzivattyúDoktor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0.6035</cdr:x>
      <cdr:y>0.06225</cdr:y>
    </cdr:from>
    <cdr:to>
      <cdr:x>0.789</cdr:x>
      <cdr:y>0.38575</cdr:y>
    </cdr:to>
    <cdr:pic>
      <cdr:nvPicPr>
        <cdr:cNvPr id="2" name="Kép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81000"/>
          <a:ext cx="1743075" cy="2000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0.05225</cdr:y>
    </cdr:from>
    <cdr:to>
      <cdr:x>0.76675</cdr:x>
      <cdr:y>0.473</cdr:y>
    </cdr:to>
    <cdr:pic>
      <cdr:nvPicPr>
        <cdr:cNvPr id="1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29350" y="314325"/>
          <a:ext cx="971550" cy="2600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0.8815</cdr:x>
      <cdr:y>0.92075</cdr:y>
    </cdr:from>
    <cdr:to>
      <cdr:x>0.99575</cdr:x>
      <cdr:y>0.99025</cdr:y>
    </cdr:to>
    <cdr:sp>
      <cdr:nvSpPr>
        <cdr:cNvPr id="2" name="Szövegdoboz 3"/>
        <cdr:cNvSpPr txBox="1">
          <a:spLocks noChangeArrowheads="1"/>
        </cdr:cNvSpPr>
      </cdr:nvSpPr>
      <cdr:spPr>
        <a:xfrm>
          <a:off x="8277225" y="5676900"/>
          <a:ext cx="1076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0.72725</cdr:x>
      <cdr:y>0.0355</cdr:y>
    </cdr:from>
    <cdr:to>
      <cdr:x>0.75425</cdr:x>
      <cdr:y>0.538</cdr:y>
    </cdr:to>
    <cdr:pic>
      <cdr:nvPicPr>
        <cdr:cNvPr id="1" name="Kép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829425" y="219075"/>
          <a:ext cx="257175" cy="3105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0.89225</cdr:x>
      <cdr:y>0.91975</cdr:y>
    </cdr:from>
    <cdr:to>
      <cdr:x>0.994</cdr:x>
      <cdr:y>0.993</cdr:y>
    </cdr:to>
    <cdr:sp>
      <cdr:nvSpPr>
        <cdr:cNvPr id="2" name="Szövegdoboz 4"/>
        <cdr:cNvSpPr txBox="1">
          <a:spLocks noChangeArrowheads="1"/>
        </cdr:cNvSpPr>
      </cdr:nvSpPr>
      <cdr:spPr>
        <a:xfrm>
          <a:off x="8372475" y="5667375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SzivattyúDoktor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0.8805</cdr:x>
      <cdr:y>0.92075</cdr:y>
    </cdr:from>
    <cdr:to>
      <cdr:x>0.99575</cdr:x>
      <cdr:y>0.99025</cdr:y>
    </cdr:to>
    <cdr:sp>
      <cdr:nvSpPr>
        <cdr:cNvPr id="1" name="Szövegdoboz 3"/>
        <cdr:cNvSpPr txBox="1">
          <a:spLocks noChangeArrowheads="1"/>
        </cdr:cNvSpPr>
      </cdr:nvSpPr>
      <cdr:spPr>
        <a:xfrm>
          <a:off x="8267700" y="567690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  <cdr:relSizeAnchor xmlns:cdr="http://schemas.openxmlformats.org/drawingml/2006/chartDrawing">
    <cdr:from>
      <cdr:x>0.59675</cdr:x>
      <cdr:y>0.03825</cdr:y>
    </cdr:from>
    <cdr:to>
      <cdr:x>0.80425</cdr:x>
      <cdr:y>0.40625</cdr:y>
    </cdr:to>
    <cdr:pic>
      <cdr:nvPicPr>
        <cdr:cNvPr id="2" name="Kép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00700" y="228600"/>
          <a:ext cx="1952625" cy="2266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0.027</cdr:y>
    </cdr:from>
    <cdr:to>
      <cdr:x>0.80575</cdr:x>
      <cdr:y>0.41275</cdr:y>
    </cdr:to>
    <cdr:pic>
      <cdr:nvPicPr>
        <cdr:cNvPr id="1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81675" y="161925"/>
          <a:ext cx="1781175" cy="2381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0.8805</cdr:x>
      <cdr:y>0.92075</cdr:y>
    </cdr:from>
    <cdr:to>
      <cdr:x>0.99575</cdr:x>
      <cdr:y>0.99025</cdr:y>
    </cdr:to>
    <cdr:sp>
      <cdr:nvSpPr>
        <cdr:cNvPr id="2" name="Szövegdoboz 3"/>
        <cdr:cNvSpPr txBox="1">
          <a:spLocks noChangeArrowheads="1"/>
        </cdr:cNvSpPr>
      </cdr:nvSpPr>
      <cdr:spPr>
        <a:xfrm>
          <a:off x="8267700" y="5676900"/>
          <a:ext cx="1085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SzivattyúDoktor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0.89225</cdr:x>
      <cdr:y>0.91975</cdr:y>
    </cdr:from>
    <cdr:to>
      <cdr:x>0.994</cdr:x>
      <cdr:y>0.993</cdr:y>
    </cdr:to>
    <cdr:sp>
      <cdr:nvSpPr>
        <cdr:cNvPr id="1" name="Szövegdoboz 4"/>
        <cdr:cNvSpPr txBox="1">
          <a:spLocks noChangeArrowheads="1"/>
        </cdr:cNvSpPr>
      </cdr:nvSpPr>
      <cdr:spPr>
        <a:xfrm>
          <a:off x="8372475" y="5667375"/>
          <a:ext cx="952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SzivattyúDoktor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Víztechnika Kft.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0.6135</cdr:x>
      <cdr:y>0.06875</cdr:y>
    </cdr:from>
    <cdr:to>
      <cdr:x>0.81075</cdr:x>
      <cdr:y>0.397</cdr:y>
    </cdr:to>
    <cdr:pic>
      <cdr:nvPicPr>
        <cdr:cNvPr id="2" name="Kép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53100" y="419100"/>
          <a:ext cx="1847850" cy="2028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8515625" style="1" customWidth="1"/>
    <col min="2" max="2" width="34.00390625" style="1" customWidth="1"/>
    <col min="3" max="3" width="9.140625" style="3" customWidth="1"/>
    <col min="4" max="4" width="9.28125" style="1" customWidth="1"/>
    <col min="5" max="5" width="9.140625" style="1" customWidth="1"/>
    <col min="6" max="6" width="37.140625" style="1" customWidth="1"/>
    <col min="7" max="16384" width="9.140625" style="1" customWidth="1"/>
  </cols>
  <sheetData>
    <row r="1" ht="25.5" customHeight="1" thickBot="1"/>
    <row r="2" spans="2:7" ht="18.75">
      <c r="B2" s="17" t="s">
        <v>7</v>
      </c>
      <c r="C2" s="4"/>
      <c r="D2" s="5"/>
      <c r="E2" s="5"/>
      <c r="F2" s="6"/>
      <c r="G2" s="19"/>
    </row>
    <row r="3" spans="2:7" ht="15">
      <c r="B3" s="7"/>
      <c r="C3" s="8"/>
      <c r="D3" s="9"/>
      <c r="E3" s="9"/>
      <c r="F3" s="10"/>
      <c r="G3" s="18"/>
    </row>
    <row r="4" spans="2:7" ht="15.75">
      <c r="B4" s="7" t="s">
        <v>48</v>
      </c>
      <c r="C4" s="46">
        <v>3.5</v>
      </c>
      <c r="D4" s="9" t="s">
        <v>0</v>
      </c>
      <c r="E4" s="11" t="s">
        <v>3</v>
      </c>
      <c r="F4" s="10"/>
      <c r="G4" s="18"/>
    </row>
    <row r="5" spans="2:7" ht="15.75">
      <c r="B5" s="7" t="s">
        <v>47</v>
      </c>
      <c r="C5" s="47">
        <v>35</v>
      </c>
      <c r="D5" s="9" t="s">
        <v>2</v>
      </c>
      <c r="E5" s="9"/>
      <c r="F5" s="10"/>
      <c r="G5" s="18"/>
    </row>
    <row r="6" spans="2:7" ht="15.75">
      <c r="B6" s="7"/>
      <c r="C6" s="12"/>
      <c r="D6" s="9"/>
      <c r="E6" s="9"/>
      <c r="F6" s="10"/>
      <c r="G6" s="18"/>
    </row>
    <row r="7" spans="2:7" ht="15.75">
      <c r="B7" s="7" t="s">
        <v>49</v>
      </c>
      <c r="C7" s="46">
        <v>6</v>
      </c>
      <c r="D7" s="9" t="s">
        <v>1</v>
      </c>
      <c r="E7" s="11" t="s">
        <v>5</v>
      </c>
      <c r="F7" s="10"/>
      <c r="G7" s="18"/>
    </row>
    <row r="8" spans="2:7" ht="15.75">
      <c r="B8" s="7" t="s">
        <v>50</v>
      </c>
      <c r="C8" s="46">
        <v>4</v>
      </c>
      <c r="D8" s="9" t="s">
        <v>1</v>
      </c>
      <c r="E8" s="11" t="s">
        <v>4</v>
      </c>
      <c r="F8" s="10"/>
      <c r="G8" s="18"/>
    </row>
    <row r="9" spans="2:7" ht="15.75">
      <c r="B9" s="7" t="s">
        <v>51</v>
      </c>
      <c r="C9" s="46">
        <v>0.2</v>
      </c>
      <c r="D9" s="9" t="s">
        <v>0</v>
      </c>
      <c r="E9" s="11" t="s">
        <v>37</v>
      </c>
      <c r="F9" s="10"/>
      <c r="G9" s="18"/>
    </row>
    <row r="10" spans="2:7" ht="15.75" thickBot="1">
      <c r="B10" s="7"/>
      <c r="C10" s="8"/>
      <c r="D10" s="9"/>
      <c r="E10" s="9"/>
      <c r="F10" s="10"/>
      <c r="G10" s="18"/>
    </row>
    <row r="11" spans="2:7" ht="19.5" thickBot="1">
      <c r="B11" s="7" t="s">
        <v>52</v>
      </c>
      <c r="C11" s="20">
        <f>IF((C4+C9)*10+C8+C7&lt;=0,"",(C4+C9)*10+C8+C7)</f>
        <v>47</v>
      </c>
      <c r="D11" s="13" t="s">
        <v>1</v>
      </c>
      <c r="E11" s="21">
        <f>IF(C5="","",C5)</f>
        <v>35</v>
      </c>
      <c r="F11" s="10" t="s">
        <v>6</v>
      </c>
      <c r="G11" s="18"/>
    </row>
    <row r="12" spans="2:7" ht="18.75">
      <c r="B12" s="7"/>
      <c r="C12" s="22"/>
      <c r="D12" s="13"/>
      <c r="E12" s="23"/>
      <c r="F12" s="10"/>
      <c r="G12" s="18"/>
    </row>
    <row r="13" spans="2:7" ht="18.75">
      <c r="B13" s="25" t="s">
        <v>53</v>
      </c>
      <c r="C13" s="22"/>
      <c r="D13" s="13"/>
      <c r="E13" s="23"/>
      <c r="F13" s="10"/>
      <c r="G13" s="18"/>
    </row>
    <row r="14" spans="2:7" ht="11.25" customHeight="1">
      <c r="B14" s="25" t="s">
        <v>8</v>
      </c>
      <c r="C14" s="22"/>
      <c r="D14" s="13"/>
      <c r="E14" s="23"/>
      <c r="F14" s="10"/>
      <c r="G14" s="18"/>
    </row>
    <row r="15" spans="2:7" ht="15.75" thickBot="1">
      <c r="B15" s="24"/>
      <c r="C15" s="14"/>
      <c r="D15" s="15"/>
      <c r="E15" s="15"/>
      <c r="F15" s="16"/>
      <c r="G15" s="18"/>
    </row>
    <row r="16" spans="2:7" ht="15">
      <c r="B16" s="2"/>
      <c r="G16" s="18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</sheetData>
  <sheetProtection password="F59B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76"/>
  <sheetViews>
    <sheetView zoomScalePageLayoutView="0" workbookViewId="0" topLeftCell="A1">
      <pane xSplit="2" ySplit="4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65536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41" width="9.140625" style="1" customWidth="1"/>
    <col min="42" max="42" width="4.28125" style="1" customWidth="1"/>
    <col min="43" max="43" width="4.140625" style="1" customWidth="1"/>
    <col min="44" max="16384" width="9.140625" style="1" customWidth="1"/>
  </cols>
  <sheetData>
    <row r="1" ht="25.5" customHeight="1" thickBot="1"/>
    <row r="2" spans="2:43" ht="18.75">
      <c r="B2" s="17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1"/>
    </row>
    <row r="3" spans="2:43" ht="15">
      <c r="B3" s="32" t="s">
        <v>20</v>
      </c>
      <c r="C3" s="26">
        <v>0</v>
      </c>
      <c r="D3" s="26">
        <v>0.6</v>
      </c>
      <c r="E3" s="26">
        <v>1.2</v>
      </c>
      <c r="F3" s="26">
        <v>1.5</v>
      </c>
      <c r="G3" s="26">
        <v>1.8</v>
      </c>
      <c r="H3" s="26">
        <v>2.4</v>
      </c>
      <c r="I3" s="26">
        <v>3</v>
      </c>
      <c r="J3" s="26">
        <v>3.6</v>
      </c>
      <c r="K3" s="26">
        <v>4.2</v>
      </c>
      <c r="L3" s="26">
        <v>4.8</v>
      </c>
      <c r="M3" s="26">
        <v>5.4</v>
      </c>
      <c r="N3" s="26">
        <v>6</v>
      </c>
      <c r="O3" s="26">
        <v>6.6</v>
      </c>
      <c r="P3" s="26">
        <v>7.2</v>
      </c>
      <c r="Q3" s="26">
        <v>7.5</v>
      </c>
      <c r="R3" s="26">
        <v>8.4</v>
      </c>
      <c r="S3" s="26">
        <v>9</v>
      </c>
      <c r="T3" s="26">
        <v>9.6</v>
      </c>
      <c r="U3" s="26">
        <v>10.5</v>
      </c>
      <c r="V3" s="26">
        <v>10.8</v>
      </c>
      <c r="W3" s="26">
        <v>12</v>
      </c>
      <c r="X3" s="26">
        <v>13.2</v>
      </c>
      <c r="Y3" s="26">
        <v>13.5</v>
      </c>
      <c r="Z3" s="26">
        <v>14.4</v>
      </c>
      <c r="AA3" s="26">
        <v>15</v>
      </c>
      <c r="AB3" s="26">
        <v>15.6</v>
      </c>
      <c r="AC3" s="26">
        <v>16.8</v>
      </c>
      <c r="AD3" s="26">
        <v>18</v>
      </c>
      <c r="AE3" s="26">
        <v>19.8</v>
      </c>
      <c r="AF3" s="26">
        <v>21</v>
      </c>
      <c r="AG3" s="26">
        <v>22.5</v>
      </c>
      <c r="AH3" s="26">
        <v>24</v>
      </c>
      <c r="AI3" s="26">
        <v>27</v>
      </c>
      <c r="AJ3" s="26">
        <v>30</v>
      </c>
      <c r="AK3" s="26">
        <v>36</v>
      </c>
      <c r="AL3" s="26">
        <v>42</v>
      </c>
      <c r="AM3" s="26">
        <v>48</v>
      </c>
      <c r="AN3" s="26">
        <v>54</v>
      </c>
      <c r="AO3" s="26">
        <v>60</v>
      </c>
      <c r="AP3" s="26"/>
      <c r="AQ3" s="10"/>
    </row>
    <row r="4" spans="1:43" ht="15">
      <c r="A4" s="18"/>
      <c r="B4" s="32" t="s">
        <v>21</v>
      </c>
      <c r="C4" s="42">
        <f>C3*1000/60</f>
        <v>0</v>
      </c>
      <c r="D4" s="42">
        <f aca="true" t="shared" si="0" ref="D4:M4">D3*1000/60</f>
        <v>10</v>
      </c>
      <c r="E4" s="42">
        <f t="shared" si="0"/>
        <v>20</v>
      </c>
      <c r="F4" s="42">
        <f t="shared" si="0"/>
        <v>25</v>
      </c>
      <c r="G4" s="42">
        <f t="shared" si="0"/>
        <v>30</v>
      </c>
      <c r="H4" s="42">
        <f t="shared" si="0"/>
        <v>40</v>
      </c>
      <c r="I4" s="42">
        <f t="shared" si="0"/>
        <v>50</v>
      </c>
      <c r="J4" s="42">
        <f t="shared" si="0"/>
        <v>60</v>
      </c>
      <c r="K4" s="42">
        <f t="shared" si="0"/>
        <v>70</v>
      </c>
      <c r="L4" s="42">
        <f t="shared" si="0"/>
        <v>80</v>
      </c>
      <c r="M4" s="42">
        <f t="shared" si="0"/>
        <v>90</v>
      </c>
      <c r="N4" s="42">
        <v>100</v>
      </c>
      <c r="O4" s="42">
        <v>110</v>
      </c>
      <c r="P4" s="42">
        <v>120</v>
      </c>
      <c r="Q4" s="42">
        <v>125</v>
      </c>
      <c r="R4" s="42">
        <v>140</v>
      </c>
      <c r="S4" s="42">
        <v>150</v>
      </c>
      <c r="T4" s="42">
        <v>160</v>
      </c>
      <c r="U4" s="42">
        <v>175</v>
      </c>
      <c r="V4" s="42">
        <v>180</v>
      </c>
      <c r="W4" s="42">
        <v>200</v>
      </c>
      <c r="X4" s="42">
        <v>220</v>
      </c>
      <c r="Y4" s="42">
        <v>225</v>
      </c>
      <c r="Z4" s="42">
        <v>240</v>
      </c>
      <c r="AA4" s="42">
        <v>250</v>
      </c>
      <c r="AB4" s="42">
        <v>260</v>
      </c>
      <c r="AC4" s="42">
        <v>280</v>
      </c>
      <c r="AD4" s="42">
        <v>300</v>
      </c>
      <c r="AE4" s="42">
        <v>330</v>
      </c>
      <c r="AF4" s="42">
        <v>350</v>
      </c>
      <c r="AG4" s="42">
        <v>375</v>
      </c>
      <c r="AH4" s="42">
        <v>400</v>
      </c>
      <c r="AI4" s="42">
        <v>450</v>
      </c>
      <c r="AJ4" s="42">
        <v>500</v>
      </c>
      <c r="AK4" s="42">
        <v>600</v>
      </c>
      <c r="AL4" s="42">
        <v>700</v>
      </c>
      <c r="AM4" s="42">
        <v>800</v>
      </c>
      <c r="AN4" s="42">
        <v>900</v>
      </c>
      <c r="AO4" s="42">
        <v>1000</v>
      </c>
      <c r="AP4" s="49"/>
      <c r="AQ4" s="10"/>
    </row>
    <row r="5" spans="2:43" ht="15">
      <c r="B5" s="33" t="s">
        <v>12</v>
      </c>
      <c r="C5" s="36">
        <v>66</v>
      </c>
      <c r="D5" s="36">
        <v>64.5</v>
      </c>
      <c r="E5" s="36">
        <v>61.7</v>
      </c>
      <c r="F5" s="41">
        <v>59.3</v>
      </c>
      <c r="G5" s="36">
        <v>56</v>
      </c>
      <c r="H5" s="36">
        <v>46</v>
      </c>
      <c r="I5" s="36">
        <v>34.5</v>
      </c>
      <c r="J5" s="36">
        <v>20</v>
      </c>
      <c r="K5" s="36"/>
      <c r="L5" s="36"/>
      <c r="M5" s="3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10"/>
    </row>
    <row r="6" spans="2:43" ht="15">
      <c r="B6" s="33" t="s">
        <v>13</v>
      </c>
      <c r="C6" s="37">
        <v>86</v>
      </c>
      <c r="D6" s="37">
        <v>84.5</v>
      </c>
      <c r="E6" s="37">
        <v>80.5</v>
      </c>
      <c r="F6" s="39">
        <v>77</v>
      </c>
      <c r="G6" s="37">
        <v>72</v>
      </c>
      <c r="H6" s="37">
        <v>60</v>
      </c>
      <c r="I6" s="37">
        <v>45</v>
      </c>
      <c r="J6" s="37">
        <v>26</v>
      </c>
      <c r="K6" s="37"/>
      <c r="L6" s="37"/>
      <c r="M6" s="3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10"/>
    </row>
    <row r="7" spans="2:43" ht="15">
      <c r="B7" s="33" t="s">
        <v>14</v>
      </c>
      <c r="C7" s="37">
        <v>128</v>
      </c>
      <c r="D7" s="37">
        <v>125</v>
      </c>
      <c r="E7" s="37">
        <v>119</v>
      </c>
      <c r="F7" s="39">
        <v>113.9</v>
      </c>
      <c r="G7" s="37">
        <v>107.5</v>
      </c>
      <c r="H7" s="37">
        <v>91.5</v>
      </c>
      <c r="I7" s="37">
        <v>70</v>
      </c>
      <c r="J7" s="37">
        <v>38</v>
      </c>
      <c r="K7" s="37"/>
      <c r="L7" s="37"/>
      <c r="M7" s="3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10"/>
    </row>
    <row r="8" spans="2:43" ht="15">
      <c r="B8" s="33" t="s">
        <v>15</v>
      </c>
      <c r="C8" s="37"/>
      <c r="D8" s="39"/>
      <c r="E8" s="37"/>
      <c r="F8" s="39"/>
      <c r="G8" s="37">
        <v>41</v>
      </c>
      <c r="H8" s="37">
        <v>40</v>
      </c>
      <c r="I8" s="37">
        <v>39</v>
      </c>
      <c r="J8" s="37">
        <v>37</v>
      </c>
      <c r="K8" s="37">
        <v>34</v>
      </c>
      <c r="L8" s="37">
        <v>28.9</v>
      </c>
      <c r="M8" s="37">
        <v>23</v>
      </c>
      <c r="N8" s="28">
        <v>17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10"/>
    </row>
    <row r="9" spans="2:43" ht="15">
      <c r="B9" s="33" t="s">
        <v>16</v>
      </c>
      <c r="C9" s="37"/>
      <c r="D9" s="39"/>
      <c r="E9" s="37"/>
      <c r="F9" s="39"/>
      <c r="G9" s="37">
        <v>54.5</v>
      </c>
      <c r="H9" s="37">
        <v>52.5</v>
      </c>
      <c r="I9" s="37">
        <v>49.7</v>
      </c>
      <c r="J9" s="37">
        <v>46.5</v>
      </c>
      <c r="K9" s="37">
        <v>42</v>
      </c>
      <c r="L9" s="37">
        <v>36</v>
      </c>
      <c r="M9" s="37">
        <v>29.8</v>
      </c>
      <c r="N9" s="28">
        <v>23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10"/>
    </row>
    <row r="10" spans="2:43" ht="15">
      <c r="B10" s="33" t="s">
        <v>17</v>
      </c>
      <c r="C10" s="37"/>
      <c r="D10" s="39"/>
      <c r="E10" s="37"/>
      <c r="F10" s="39"/>
      <c r="G10" s="37">
        <v>85</v>
      </c>
      <c r="H10" s="37">
        <v>81.4</v>
      </c>
      <c r="I10" s="37">
        <v>76.9</v>
      </c>
      <c r="J10" s="37">
        <v>72</v>
      </c>
      <c r="K10" s="37">
        <v>65.3</v>
      </c>
      <c r="L10" s="37">
        <v>56</v>
      </c>
      <c r="M10" s="37">
        <v>45.4</v>
      </c>
      <c r="N10" s="28">
        <v>35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10"/>
    </row>
    <row r="11" spans="2:43" ht="15">
      <c r="B11" s="33" t="s">
        <v>46</v>
      </c>
      <c r="C11" s="37">
        <v>27</v>
      </c>
      <c r="D11" s="40"/>
      <c r="E11" s="37"/>
      <c r="F11" s="40">
        <v>26</v>
      </c>
      <c r="G11" s="39">
        <v>25.4</v>
      </c>
      <c r="H11" s="39">
        <v>24.7</v>
      </c>
      <c r="I11" s="37">
        <v>24</v>
      </c>
      <c r="J11" s="39">
        <v>23</v>
      </c>
      <c r="K11" s="43">
        <v>22</v>
      </c>
      <c r="L11" s="39">
        <v>21</v>
      </c>
      <c r="M11" s="39">
        <v>20</v>
      </c>
      <c r="N11" s="28">
        <v>19</v>
      </c>
      <c r="O11" s="44">
        <v>17</v>
      </c>
      <c r="P11" s="28">
        <v>15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0"/>
    </row>
    <row r="12" spans="2:43" ht="15">
      <c r="B12" s="33" t="s">
        <v>18</v>
      </c>
      <c r="C12" s="37">
        <v>40</v>
      </c>
      <c r="D12" s="40"/>
      <c r="E12" s="37"/>
      <c r="F12" s="40">
        <v>37.8</v>
      </c>
      <c r="G12" s="39">
        <v>37.5</v>
      </c>
      <c r="H12" s="39">
        <v>37</v>
      </c>
      <c r="I12" s="37">
        <v>36.4</v>
      </c>
      <c r="J12" s="39">
        <v>35.5</v>
      </c>
      <c r="K12" s="39">
        <v>34.5</v>
      </c>
      <c r="L12" s="39">
        <v>32.8</v>
      </c>
      <c r="M12" s="39">
        <v>31</v>
      </c>
      <c r="N12" s="28">
        <v>29</v>
      </c>
      <c r="O12" s="44">
        <v>26.5</v>
      </c>
      <c r="P12" s="28">
        <v>24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10"/>
    </row>
    <row r="13" spans="2:43" ht="15">
      <c r="B13" s="33" t="s">
        <v>19</v>
      </c>
      <c r="C13" s="37">
        <v>61</v>
      </c>
      <c r="D13" s="37"/>
      <c r="E13" s="37"/>
      <c r="F13" s="37">
        <v>57</v>
      </c>
      <c r="G13" s="39">
        <v>56.8</v>
      </c>
      <c r="H13" s="39">
        <v>56.2</v>
      </c>
      <c r="I13" s="37">
        <v>54.9</v>
      </c>
      <c r="J13" s="39">
        <v>53.4</v>
      </c>
      <c r="K13" s="39">
        <v>51.5</v>
      </c>
      <c r="L13" s="39">
        <v>49.1</v>
      </c>
      <c r="M13" s="39">
        <v>46.7</v>
      </c>
      <c r="N13" s="28">
        <v>44</v>
      </c>
      <c r="O13" s="44">
        <v>40</v>
      </c>
      <c r="P13" s="28">
        <v>36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10"/>
    </row>
    <row r="14" spans="2:43" ht="15">
      <c r="B14" s="33"/>
      <c r="C14" s="37"/>
      <c r="D14" s="37"/>
      <c r="E14" s="37"/>
      <c r="F14" s="37"/>
      <c r="G14" s="39"/>
      <c r="H14" s="39"/>
      <c r="I14" s="37"/>
      <c r="J14" s="39"/>
      <c r="K14" s="39"/>
      <c r="L14" s="39"/>
      <c r="M14" s="39"/>
      <c r="N14" s="28"/>
      <c r="O14" s="44"/>
      <c r="P14" s="28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10"/>
    </row>
    <row r="15" spans="2:43" ht="15">
      <c r="B15" s="33" t="s">
        <v>54</v>
      </c>
      <c r="C15" s="37">
        <v>36</v>
      </c>
      <c r="D15" s="37">
        <v>35</v>
      </c>
      <c r="E15" s="37">
        <v>33</v>
      </c>
      <c r="F15" s="45">
        <v>32</v>
      </c>
      <c r="G15" s="43">
        <v>31</v>
      </c>
      <c r="H15" s="43">
        <v>28.5</v>
      </c>
      <c r="I15" s="37">
        <v>26</v>
      </c>
      <c r="J15" s="43">
        <v>23</v>
      </c>
      <c r="K15" s="43">
        <v>19</v>
      </c>
      <c r="L15" s="37">
        <v>15</v>
      </c>
      <c r="M15" s="39"/>
      <c r="N15" s="44"/>
      <c r="O15" s="44"/>
      <c r="P15" s="28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10"/>
    </row>
    <row r="16" spans="2:43" ht="15">
      <c r="B16" s="33" t="s">
        <v>55</v>
      </c>
      <c r="C16" s="37">
        <v>48</v>
      </c>
      <c r="D16" s="37">
        <v>46</v>
      </c>
      <c r="E16" s="37">
        <v>44</v>
      </c>
      <c r="F16" s="45">
        <v>43</v>
      </c>
      <c r="G16" s="39">
        <v>41.7</v>
      </c>
      <c r="H16" s="39">
        <v>39</v>
      </c>
      <c r="I16" s="37">
        <v>35</v>
      </c>
      <c r="J16" s="39">
        <v>30</v>
      </c>
      <c r="K16" s="39">
        <v>25</v>
      </c>
      <c r="L16" s="39">
        <v>19</v>
      </c>
      <c r="M16" s="39"/>
      <c r="N16" s="28"/>
      <c r="O16" s="44"/>
      <c r="P16" s="28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10"/>
    </row>
    <row r="17" spans="2:43" ht="15">
      <c r="B17" s="33" t="s">
        <v>56</v>
      </c>
      <c r="C17" s="37">
        <v>60</v>
      </c>
      <c r="D17" s="37">
        <v>58.1</v>
      </c>
      <c r="E17" s="37">
        <v>55.5</v>
      </c>
      <c r="F17" s="45">
        <v>53.8</v>
      </c>
      <c r="G17" s="39">
        <v>51.8</v>
      </c>
      <c r="H17" s="39">
        <v>47.2</v>
      </c>
      <c r="I17" s="37">
        <v>42</v>
      </c>
      <c r="J17" s="39">
        <v>36</v>
      </c>
      <c r="K17" s="39">
        <v>30</v>
      </c>
      <c r="L17" s="39">
        <v>23</v>
      </c>
      <c r="M17" s="39"/>
      <c r="N17" s="28"/>
      <c r="O17" s="44"/>
      <c r="P17" s="28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0"/>
    </row>
    <row r="18" spans="2:43" ht="15">
      <c r="B18" s="33" t="s">
        <v>57</v>
      </c>
      <c r="C18" s="37">
        <v>84</v>
      </c>
      <c r="D18" s="37">
        <v>78.8</v>
      </c>
      <c r="E18" s="37">
        <v>74.6</v>
      </c>
      <c r="F18" s="45">
        <v>72.6</v>
      </c>
      <c r="G18" s="39">
        <v>70.3</v>
      </c>
      <c r="H18" s="39">
        <v>65</v>
      </c>
      <c r="I18" s="37">
        <v>59</v>
      </c>
      <c r="J18" s="39">
        <v>51</v>
      </c>
      <c r="K18" s="39">
        <v>42.5</v>
      </c>
      <c r="L18" s="39">
        <v>34</v>
      </c>
      <c r="M18" s="39"/>
      <c r="N18" s="28"/>
      <c r="O18" s="44"/>
      <c r="P18" s="28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0"/>
    </row>
    <row r="19" spans="2:43" ht="15">
      <c r="B19" s="33" t="s">
        <v>58</v>
      </c>
      <c r="C19" s="37">
        <v>90</v>
      </c>
      <c r="D19" s="37">
        <v>87</v>
      </c>
      <c r="E19" s="37">
        <v>83</v>
      </c>
      <c r="F19" s="45">
        <v>80.8</v>
      </c>
      <c r="G19" s="39">
        <v>78.3</v>
      </c>
      <c r="H19" s="39">
        <v>73</v>
      </c>
      <c r="I19" s="37">
        <v>66</v>
      </c>
      <c r="J19" s="39">
        <v>58</v>
      </c>
      <c r="K19" s="39">
        <v>48</v>
      </c>
      <c r="L19" s="39">
        <v>38</v>
      </c>
      <c r="M19" s="39"/>
      <c r="N19" s="28"/>
      <c r="O19" s="44"/>
      <c r="P19" s="28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0"/>
    </row>
    <row r="20" spans="2:43" ht="15">
      <c r="B20" s="33" t="s">
        <v>59</v>
      </c>
      <c r="C20" s="37">
        <v>40</v>
      </c>
      <c r="D20" s="37"/>
      <c r="E20" s="37">
        <v>37</v>
      </c>
      <c r="F20" s="37"/>
      <c r="G20" s="39">
        <v>36</v>
      </c>
      <c r="H20" s="39">
        <v>34.5</v>
      </c>
      <c r="I20" s="37">
        <v>32.5</v>
      </c>
      <c r="J20" s="39">
        <v>30.3</v>
      </c>
      <c r="K20" s="39">
        <v>28</v>
      </c>
      <c r="L20" s="39">
        <v>25</v>
      </c>
      <c r="M20" s="39">
        <v>21.8</v>
      </c>
      <c r="N20" s="28">
        <v>18.5</v>
      </c>
      <c r="O20" s="44">
        <v>14.5</v>
      </c>
      <c r="P20" s="28">
        <v>10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10"/>
    </row>
    <row r="21" spans="2:43" ht="15">
      <c r="B21" s="33" t="s">
        <v>60</v>
      </c>
      <c r="C21" s="37">
        <v>50</v>
      </c>
      <c r="D21" s="37"/>
      <c r="E21" s="37">
        <v>48</v>
      </c>
      <c r="F21" s="37"/>
      <c r="G21" s="39">
        <v>46</v>
      </c>
      <c r="H21" s="39">
        <v>44</v>
      </c>
      <c r="I21" s="37">
        <v>41</v>
      </c>
      <c r="J21" s="39">
        <v>38</v>
      </c>
      <c r="K21" s="39">
        <v>35</v>
      </c>
      <c r="L21" s="39">
        <v>32</v>
      </c>
      <c r="M21" s="39">
        <v>28.2</v>
      </c>
      <c r="N21" s="28">
        <v>24</v>
      </c>
      <c r="O21" s="44">
        <v>19</v>
      </c>
      <c r="P21" s="28">
        <v>14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10"/>
    </row>
    <row r="22" spans="2:43" ht="15">
      <c r="B22" s="33" t="s">
        <v>61</v>
      </c>
      <c r="C22" s="37">
        <v>67</v>
      </c>
      <c r="D22" s="37"/>
      <c r="E22" s="37">
        <v>65</v>
      </c>
      <c r="F22" s="37"/>
      <c r="G22" s="39">
        <v>62.5</v>
      </c>
      <c r="H22" s="39">
        <v>60</v>
      </c>
      <c r="I22" s="37">
        <v>56.5</v>
      </c>
      <c r="J22" s="39">
        <v>52.5</v>
      </c>
      <c r="K22" s="39">
        <v>48.5</v>
      </c>
      <c r="L22" s="39">
        <v>44</v>
      </c>
      <c r="M22" s="39">
        <v>38.2</v>
      </c>
      <c r="N22" s="28">
        <v>32</v>
      </c>
      <c r="O22" s="44">
        <v>25</v>
      </c>
      <c r="P22" s="28">
        <v>18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10"/>
    </row>
    <row r="23" spans="2:43" ht="15">
      <c r="B23" s="33" t="s">
        <v>62</v>
      </c>
      <c r="C23" s="37">
        <v>75</v>
      </c>
      <c r="D23" s="37"/>
      <c r="E23" s="37">
        <v>72</v>
      </c>
      <c r="F23" s="37"/>
      <c r="G23" s="39">
        <v>69</v>
      </c>
      <c r="H23" s="39">
        <v>66</v>
      </c>
      <c r="I23" s="37">
        <v>64</v>
      </c>
      <c r="J23" s="39">
        <v>60.3</v>
      </c>
      <c r="K23" s="39">
        <v>57</v>
      </c>
      <c r="L23" s="39">
        <v>53</v>
      </c>
      <c r="M23" s="39">
        <v>48.3</v>
      </c>
      <c r="N23" s="28">
        <v>43.2</v>
      </c>
      <c r="O23" s="44">
        <v>38</v>
      </c>
      <c r="P23" s="28">
        <v>32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0"/>
    </row>
    <row r="24" spans="2:43" ht="15">
      <c r="B24" s="33" t="s">
        <v>63</v>
      </c>
      <c r="C24" s="37">
        <v>105</v>
      </c>
      <c r="D24" s="37"/>
      <c r="E24" s="37">
        <v>101</v>
      </c>
      <c r="F24" s="37"/>
      <c r="G24" s="39">
        <v>98</v>
      </c>
      <c r="H24" s="39">
        <v>94</v>
      </c>
      <c r="I24" s="37">
        <v>90</v>
      </c>
      <c r="J24" s="39">
        <v>86</v>
      </c>
      <c r="K24" s="39">
        <v>80.7</v>
      </c>
      <c r="L24" s="39">
        <v>75</v>
      </c>
      <c r="M24" s="39">
        <v>67.8</v>
      </c>
      <c r="N24" s="28">
        <v>60</v>
      </c>
      <c r="O24" s="44">
        <v>52</v>
      </c>
      <c r="P24" s="28">
        <v>44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10"/>
    </row>
    <row r="25" spans="2:43" ht="15">
      <c r="B25" s="33"/>
      <c r="C25" s="37"/>
      <c r="D25" s="37"/>
      <c r="E25" s="37"/>
      <c r="F25" s="37"/>
      <c r="G25" s="39"/>
      <c r="H25" s="39"/>
      <c r="I25" s="37"/>
      <c r="J25" s="39"/>
      <c r="K25" s="39"/>
      <c r="L25" s="39"/>
      <c r="M25" s="39"/>
      <c r="N25" s="44"/>
      <c r="O25" s="44"/>
      <c r="P25" s="2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10"/>
    </row>
    <row r="26" spans="2:43" ht="15">
      <c r="B26" s="33" t="s">
        <v>38</v>
      </c>
      <c r="C26" s="37">
        <v>48</v>
      </c>
      <c r="D26" s="37">
        <v>46</v>
      </c>
      <c r="E26" s="37">
        <v>44</v>
      </c>
      <c r="F26" s="45">
        <v>43</v>
      </c>
      <c r="G26" s="43">
        <v>41.5</v>
      </c>
      <c r="H26" s="43">
        <v>38.5</v>
      </c>
      <c r="I26" s="37">
        <v>35</v>
      </c>
      <c r="J26" s="43">
        <v>30</v>
      </c>
      <c r="K26" s="43">
        <v>25</v>
      </c>
      <c r="L26" s="37">
        <v>19</v>
      </c>
      <c r="M26" s="39"/>
      <c r="N26" s="44"/>
      <c r="O26" s="44"/>
      <c r="P26" s="28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10"/>
    </row>
    <row r="27" spans="2:43" ht="15">
      <c r="B27" s="33" t="s">
        <v>39</v>
      </c>
      <c r="C27" s="37">
        <v>64</v>
      </c>
      <c r="D27" s="37">
        <v>61</v>
      </c>
      <c r="E27" s="37">
        <v>58.5</v>
      </c>
      <c r="F27" s="45">
        <v>57</v>
      </c>
      <c r="G27" s="43">
        <v>55.5</v>
      </c>
      <c r="H27" s="43">
        <v>51.5</v>
      </c>
      <c r="I27" s="37">
        <v>46.5</v>
      </c>
      <c r="J27" s="43">
        <v>40</v>
      </c>
      <c r="K27" s="43">
        <v>33</v>
      </c>
      <c r="L27" s="37">
        <v>25</v>
      </c>
      <c r="M27" s="39"/>
      <c r="N27" s="44"/>
      <c r="O27" s="44"/>
      <c r="P27" s="2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10"/>
    </row>
    <row r="28" spans="2:43" ht="15">
      <c r="B28" s="33" t="s">
        <v>40</v>
      </c>
      <c r="C28" s="37">
        <v>80</v>
      </c>
      <c r="D28" s="37">
        <v>77</v>
      </c>
      <c r="E28" s="37">
        <v>73</v>
      </c>
      <c r="F28" s="45">
        <v>71</v>
      </c>
      <c r="G28" s="43">
        <v>69</v>
      </c>
      <c r="H28" s="43">
        <v>64.5</v>
      </c>
      <c r="I28" s="37">
        <v>58.5</v>
      </c>
      <c r="J28" s="43">
        <v>50</v>
      </c>
      <c r="K28" s="43">
        <v>41.5</v>
      </c>
      <c r="L28" s="37">
        <v>32</v>
      </c>
      <c r="M28" s="39"/>
      <c r="N28" s="44"/>
      <c r="O28" s="44"/>
      <c r="P28" s="28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10"/>
    </row>
    <row r="29" spans="2:43" ht="15">
      <c r="B29" s="33" t="s">
        <v>41</v>
      </c>
      <c r="C29" s="37">
        <v>96</v>
      </c>
      <c r="D29" s="37">
        <v>92</v>
      </c>
      <c r="E29" s="37">
        <v>88</v>
      </c>
      <c r="F29" s="45">
        <v>85.5</v>
      </c>
      <c r="G29" s="43">
        <v>83</v>
      </c>
      <c r="H29" s="43">
        <v>77.5</v>
      </c>
      <c r="I29" s="37">
        <v>70</v>
      </c>
      <c r="J29" s="43">
        <v>60</v>
      </c>
      <c r="K29" s="43">
        <v>50</v>
      </c>
      <c r="L29" s="37">
        <v>38</v>
      </c>
      <c r="M29" s="39"/>
      <c r="N29" s="44"/>
      <c r="O29" s="44"/>
      <c r="P29" s="28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0"/>
    </row>
    <row r="30" spans="2:43" ht="15">
      <c r="B30" s="33" t="s">
        <v>43</v>
      </c>
      <c r="C30" s="37">
        <v>40</v>
      </c>
      <c r="D30" s="37"/>
      <c r="E30" s="37">
        <v>39</v>
      </c>
      <c r="F30" s="37"/>
      <c r="G30" s="43">
        <v>38</v>
      </c>
      <c r="H30" s="43">
        <v>37</v>
      </c>
      <c r="I30" s="37">
        <v>35</v>
      </c>
      <c r="J30" s="43">
        <v>33</v>
      </c>
      <c r="K30" s="43">
        <v>30.5</v>
      </c>
      <c r="L30" s="37">
        <v>28</v>
      </c>
      <c r="M30" s="39">
        <v>24.5</v>
      </c>
      <c r="N30" s="44">
        <v>20.5</v>
      </c>
      <c r="O30" s="44">
        <v>16.5</v>
      </c>
      <c r="P30" s="28">
        <v>12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10"/>
    </row>
    <row r="31" spans="2:43" ht="15">
      <c r="B31" s="33" t="s">
        <v>42</v>
      </c>
      <c r="C31" s="37">
        <v>53</v>
      </c>
      <c r="D31" s="37"/>
      <c r="E31" s="37">
        <v>52</v>
      </c>
      <c r="F31" s="37"/>
      <c r="G31" s="43">
        <v>50.5</v>
      </c>
      <c r="H31" s="43">
        <v>49</v>
      </c>
      <c r="I31" s="37">
        <v>46.5</v>
      </c>
      <c r="J31" s="43">
        <v>44</v>
      </c>
      <c r="K31" s="43">
        <v>40.5</v>
      </c>
      <c r="L31" s="37">
        <v>37</v>
      </c>
      <c r="M31" s="39">
        <v>32.5</v>
      </c>
      <c r="N31" s="44">
        <v>27.5</v>
      </c>
      <c r="O31" s="44">
        <v>22</v>
      </c>
      <c r="P31" s="28">
        <v>16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10"/>
    </row>
    <row r="32" spans="2:43" ht="15">
      <c r="B32" s="33" t="s">
        <v>44</v>
      </c>
      <c r="C32" s="37">
        <v>67</v>
      </c>
      <c r="D32" s="37"/>
      <c r="E32" s="37">
        <v>65</v>
      </c>
      <c r="F32" s="37"/>
      <c r="G32" s="43">
        <v>63.5</v>
      </c>
      <c r="H32" s="43">
        <v>61.5</v>
      </c>
      <c r="I32" s="37">
        <v>58.5</v>
      </c>
      <c r="J32" s="43">
        <v>55</v>
      </c>
      <c r="K32" s="43">
        <v>50.9</v>
      </c>
      <c r="L32" s="37">
        <v>46.3</v>
      </c>
      <c r="M32" s="39">
        <v>40.5</v>
      </c>
      <c r="N32" s="44">
        <v>34</v>
      </c>
      <c r="O32" s="44">
        <v>27.5</v>
      </c>
      <c r="P32" s="28">
        <v>20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0"/>
    </row>
    <row r="33" spans="2:43" ht="15">
      <c r="B33" s="33" t="s">
        <v>45</v>
      </c>
      <c r="C33" s="37">
        <v>80</v>
      </c>
      <c r="D33" s="37"/>
      <c r="E33" s="37">
        <v>78</v>
      </c>
      <c r="F33" s="37"/>
      <c r="G33" s="43">
        <v>76</v>
      </c>
      <c r="H33" s="43">
        <v>74</v>
      </c>
      <c r="I33" s="37">
        <v>70.3</v>
      </c>
      <c r="J33" s="43">
        <v>66</v>
      </c>
      <c r="K33" s="43">
        <v>61.2</v>
      </c>
      <c r="L33" s="37">
        <v>56</v>
      </c>
      <c r="M33" s="39">
        <v>49</v>
      </c>
      <c r="N33" s="44">
        <v>41</v>
      </c>
      <c r="O33" s="44">
        <v>33</v>
      </c>
      <c r="P33" s="28">
        <v>24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0"/>
    </row>
    <row r="34" spans="2:43" ht="15">
      <c r="B34" s="33"/>
      <c r="C34" s="37"/>
      <c r="D34" s="37"/>
      <c r="E34" s="37"/>
      <c r="F34" s="37"/>
      <c r="G34" s="43"/>
      <c r="H34" s="43"/>
      <c r="I34" s="37"/>
      <c r="J34" s="43"/>
      <c r="K34" s="43"/>
      <c r="L34" s="39"/>
      <c r="M34" s="39"/>
      <c r="N34" s="44"/>
      <c r="O34" s="44"/>
      <c r="P34" s="28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10"/>
    </row>
    <row r="35" spans="2:43" ht="15">
      <c r="B35" s="33" t="s">
        <v>9</v>
      </c>
      <c r="C35" s="37">
        <v>55</v>
      </c>
      <c r="D35" s="37">
        <v>53</v>
      </c>
      <c r="E35" s="37">
        <v>47.9</v>
      </c>
      <c r="F35" s="37">
        <v>43.5</v>
      </c>
      <c r="G35" s="37">
        <v>35</v>
      </c>
      <c r="H35" s="37">
        <v>13</v>
      </c>
      <c r="I35" s="37"/>
      <c r="J35" s="37"/>
      <c r="K35" s="37"/>
      <c r="L35" s="37"/>
      <c r="M35" s="3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10"/>
    </row>
    <row r="36" spans="2:43" ht="15">
      <c r="B36" s="33" t="s">
        <v>10</v>
      </c>
      <c r="C36" s="37">
        <v>79</v>
      </c>
      <c r="D36" s="37">
        <v>76.5</v>
      </c>
      <c r="E36" s="37">
        <v>68.5</v>
      </c>
      <c r="F36" s="37">
        <v>61.5</v>
      </c>
      <c r="G36" s="37">
        <v>50.5</v>
      </c>
      <c r="H36" s="37">
        <v>23</v>
      </c>
      <c r="I36" s="37"/>
      <c r="J36" s="37"/>
      <c r="K36" s="37"/>
      <c r="L36" s="37"/>
      <c r="M36" s="3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10"/>
    </row>
    <row r="37" spans="2:43" ht="15">
      <c r="B37" s="33" t="s">
        <v>11</v>
      </c>
      <c r="C37" s="37">
        <v>107</v>
      </c>
      <c r="D37" s="37">
        <v>102.5</v>
      </c>
      <c r="E37" s="37">
        <v>88.9</v>
      </c>
      <c r="F37" s="37">
        <v>78.5</v>
      </c>
      <c r="G37" s="37">
        <v>64.5</v>
      </c>
      <c r="H37" s="37">
        <v>29</v>
      </c>
      <c r="I37" s="37"/>
      <c r="J37" s="37"/>
      <c r="K37" s="37"/>
      <c r="L37" s="37"/>
      <c r="M37" s="3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10"/>
    </row>
    <row r="38" spans="2:43" ht="15">
      <c r="B38" s="33" t="s">
        <v>23</v>
      </c>
      <c r="C38" s="37">
        <v>67</v>
      </c>
      <c r="D38" s="37">
        <v>66</v>
      </c>
      <c r="E38" s="37">
        <v>64</v>
      </c>
      <c r="F38" s="37">
        <v>63</v>
      </c>
      <c r="G38" s="37">
        <v>61</v>
      </c>
      <c r="H38" s="37">
        <v>56.5</v>
      </c>
      <c r="I38" s="37">
        <v>50</v>
      </c>
      <c r="J38" s="37"/>
      <c r="K38" s="37"/>
      <c r="L38" s="37"/>
      <c r="M38" s="37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10"/>
    </row>
    <row r="39" spans="2:43" ht="15">
      <c r="B39" s="33" t="s">
        <v>22</v>
      </c>
      <c r="C39" s="37">
        <v>81</v>
      </c>
      <c r="D39" s="37">
        <v>79.8</v>
      </c>
      <c r="E39" s="37">
        <v>78.5</v>
      </c>
      <c r="F39" s="37">
        <v>77</v>
      </c>
      <c r="G39" s="37">
        <v>75</v>
      </c>
      <c r="H39" s="37">
        <v>68</v>
      </c>
      <c r="I39" s="37">
        <v>60</v>
      </c>
      <c r="J39" s="37"/>
      <c r="K39" s="37"/>
      <c r="L39" s="37"/>
      <c r="M39" s="3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10"/>
    </row>
    <row r="40" spans="2:43" ht="15">
      <c r="B40" s="33" t="s">
        <v>24</v>
      </c>
      <c r="C40" s="37"/>
      <c r="D40" s="37"/>
      <c r="E40" s="37"/>
      <c r="F40" s="37"/>
      <c r="G40" s="37">
        <v>76</v>
      </c>
      <c r="H40" s="37">
        <v>71</v>
      </c>
      <c r="I40" s="37">
        <v>63</v>
      </c>
      <c r="J40" s="37">
        <v>54</v>
      </c>
      <c r="K40" s="37">
        <v>43</v>
      </c>
      <c r="L40" s="37"/>
      <c r="M40" s="3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10"/>
    </row>
    <row r="41" spans="2:43" ht="15">
      <c r="B41" s="3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10"/>
    </row>
    <row r="42" spans="2:43" ht="15">
      <c r="B42" s="33" t="s">
        <v>25</v>
      </c>
      <c r="C42" s="37">
        <v>50</v>
      </c>
      <c r="D42" s="37">
        <v>43</v>
      </c>
      <c r="E42" s="37">
        <v>36.8</v>
      </c>
      <c r="F42" s="37">
        <v>34.2</v>
      </c>
      <c r="G42" s="37">
        <v>31.7</v>
      </c>
      <c r="H42" s="37">
        <v>27.5</v>
      </c>
      <c r="I42" s="37">
        <v>24</v>
      </c>
      <c r="J42" s="37">
        <v>21</v>
      </c>
      <c r="K42" s="37">
        <v>19</v>
      </c>
      <c r="L42" s="37"/>
      <c r="M42" s="3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10"/>
    </row>
    <row r="43" spans="2:43" ht="15">
      <c r="B43" s="33" t="s">
        <v>26</v>
      </c>
      <c r="C43" s="37">
        <v>55</v>
      </c>
      <c r="D43" s="37">
        <v>48</v>
      </c>
      <c r="E43" s="37">
        <v>42</v>
      </c>
      <c r="F43" s="37">
        <v>39</v>
      </c>
      <c r="G43" s="37">
        <v>36.5</v>
      </c>
      <c r="H43" s="37">
        <v>32</v>
      </c>
      <c r="I43" s="37">
        <v>28.5</v>
      </c>
      <c r="J43" s="37">
        <v>25.5</v>
      </c>
      <c r="K43" s="37">
        <v>23</v>
      </c>
      <c r="L43" s="37"/>
      <c r="M43" s="37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10"/>
    </row>
    <row r="44" spans="2:43" ht="15">
      <c r="B44" s="33" t="s">
        <v>27</v>
      </c>
      <c r="C44" s="37">
        <v>60</v>
      </c>
      <c r="D44" s="37">
        <v>53</v>
      </c>
      <c r="E44" s="37">
        <v>46.5</v>
      </c>
      <c r="F44" s="37">
        <v>43.5</v>
      </c>
      <c r="G44" s="37">
        <v>40.8</v>
      </c>
      <c r="H44" s="37">
        <v>36.5</v>
      </c>
      <c r="I44" s="37">
        <v>32.5</v>
      </c>
      <c r="J44" s="37">
        <v>29.5</v>
      </c>
      <c r="K44" s="37">
        <v>27</v>
      </c>
      <c r="L44" s="37"/>
      <c r="M44" s="3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10"/>
    </row>
    <row r="45" spans="2:43" ht="15">
      <c r="B45" s="33" t="s">
        <v>34</v>
      </c>
      <c r="C45" s="37">
        <v>35</v>
      </c>
      <c r="D45" s="37">
        <v>28.5</v>
      </c>
      <c r="E45" s="37">
        <v>23.3</v>
      </c>
      <c r="F45" s="37">
        <v>20.8</v>
      </c>
      <c r="G45" s="37">
        <v>18.5</v>
      </c>
      <c r="H45" s="37">
        <v>15</v>
      </c>
      <c r="I45" s="37">
        <v>12</v>
      </c>
      <c r="J45" s="37">
        <v>10</v>
      </c>
      <c r="K45" s="37"/>
      <c r="L45" s="37"/>
      <c r="M45" s="3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10"/>
    </row>
    <row r="46" spans="2:43" ht="15">
      <c r="B46" s="33" t="s">
        <v>35</v>
      </c>
      <c r="C46" s="37">
        <v>37</v>
      </c>
      <c r="D46" s="37">
        <v>31.5</v>
      </c>
      <c r="E46" s="37">
        <v>25.5</v>
      </c>
      <c r="F46" s="37">
        <v>22.8</v>
      </c>
      <c r="G46" s="37">
        <v>20.5</v>
      </c>
      <c r="H46" s="37">
        <v>17</v>
      </c>
      <c r="I46" s="37">
        <v>14</v>
      </c>
      <c r="J46" s="37">
        <v>12</v>
      </c>
      <c r="K46" s="37"/>
      <c r="L46" s="37"/>
      <c r="M46" s="3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10"/>
    </row>
    <row r="47" spans="2:43" ht="15">
      <c r="B47" s="33" t="s">
        <v>36</v>
      </c>
      <c r="C47" s="37">
        <v>48</v>
      </c>
      <c r="D47" s="37">
        <v>39</v>
      </c>
      <c r="E47" s="37">
        <v>31.5</v>
      </c>
      <c r="F47" s="37">
        <v>28.5</v>
      </c>
      <c r="G47" s="37">
        <v>26</v>
      </c>
      <c r="H47" s="37">
        <v>22</v>
      </c>
      <c r="I47" s="37">
        <v>19</v>
      </c>
      <c r="J47" s="37">
        <v>17</v>
      </c>
      <c r="K47" s="37"/>
      <c r="L47" s="37"/>
      <c r="M47" s="37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10"/>
    </row>
    <row r="48" spans="2:43" ht="15">
      <c r="B48" s="33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10"/>
    </row>
    <row r="49" spans="2:43" ht="15">
      <c r="B49" s="33" t="s">
        <v>28</v>
      </c>
      <c r="C49" s="37">
        <v>50</v>
      </c>
      <c r="D49" s="37">
        <v>44</v>
      </c>
      <c r="E49" s="37">
        <v>38.5</v>
      </c>
      <c r="F49" s="37">
        <v>35.8</v>
      </c>
      <c r="G49" s="37">
        <v>33.5</v>
      </c>
      <c r="H49" s="37">
        <v>29.5</v>
      </c>
      <c r="I49" s="37">
        <v>26</v>
      </c>
      <c r="J49" s="37">
        <v>22.5</v>
      </c>
      <c r="K49" s="37">
        <v>20</v>
      </c>
      <c r="L49" s="37"/>
      <c r="M49" s="37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10"/>
    </row>
    <row r="50" spans="2:43" ht="15">
      <c r="B50" s="33" t="s">
        <v>29</v>
      </c>
      <c r="C50" s="37">
        <v>54</v>
      </c>
      <c r="D50" s="37">
        <v>48</v>
      </c>
      <c r="E50" s="37">
        <v>42.5</v>
      </c>
      <c r="F50" s="37">
        <v>39.8</v>
      </c>
      <c r="G50" s="37">
        <v>37.5</v>
      </c>
      <c r="H50" s="37">
        <v>33.5</v>
      </c>
      <c r="I50" s="37">
        <v>30</v>
      </c>
      <c r="J50" s="37">
        <v>26.5</v>
      </c>
      <c r="K50" s="37">
        <v>24</v>
      </c>
      <c r="L50" s="37"/>
      <c r="M50" s="37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10"/>
    </row>
    <row r="51" spans="2:43" ht="15">
      <c r="B51" s="33" t="s">
        <v>30</v>
      </c>
      <c r="C51" s="37">
        <v>58</v>
      </c>
      <c r="D51" s="37">
        <v>52</v>
      </c>
      <c r="E51" s="37">
        <v>46.5</v>
      </c>
      <c r="F51" s="37">
        <v>43.8</v>
      </c>
      <c r="G51" s="37">
        <v>41.5</v>
      </c>
      <c r="H51" s="37">
        <v>37.5</v>
      </c>
      <c r="I51" s="37">
        <v>34</v>
      </c>
      <c r="J51" s="37">
        <v>31</v>
      </c>
      <c r="K51" s="37">
        <v>28</v>
      </c>
      <c r="L51" s="37"/>
      <c r="M51" s="37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10"/>
    </row>
    <row r="52" spans="2:43" ht="15">
      <c r="B52" s="33" t="s">
        <v>31</v>
      </c>
      <c r="C52" s="37">
        <v>35</v>
      </c>
      <c r="D52" s="37">
        <v>27.5</v>
      </c>
      <c r="E52" s="37">
        <v>22</v>
      </c>
      <c r="F52" s="37">
        <v>19.5</v>
      </c>
      <c r="G52" s="37">
        <v>17.3</v>
      </c>
      <c r="H52" s="37">
        <v>14.2</v>
      </c>
      <c r="I52" s="37">
        <v>11.5</v>
      </c>
      <c r="J52" s="37"/>
      <c r="K52" s="37"/>
      <c r="L52" s="37"/>
      <c r="M52" s="3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10"/>
    </row>
    <row r="53" spans="2:43" ht="15">
      <c r="B53" s="33" t="s">
        <v>32</v>
      </c>
      <c r="C53" s="37">
        <v>41</v>
      </c>
      <c r="D53" s="37">
        <v>33</v>
      </c>
      <c r="E53" s="37">
        <v>26.4</v>
      </c>
      <c r="F53" s="37">
        <v>23.5</v>
      </c>
      <c r="G53" s="37">
        <v>21.2</v>
      </c>
      <c r="H53" s="37">
        <v>17.5</v>
      </c>
      <c r="I53" s="37">
        <v>15</v>
      </c>
      <c r="J53" s="37"/>
      <c r="K53" s="37"/>
      <c r="L53" s="37"/>
      <c r="M53" s="37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10"/>
    </row>
    <row r="54" spans="2:43" ht="15">
      <c r="B54" s="33" t="s">
        <v>33</v>
      </c>
      <c r="C54" s="37">
        <v>48</v>
      </c>
      <c r="D54" s="37">
        <v>39</v>
      </c>
      <c r="E54" s="37">
        <v>32</v>
      </c>
      <c r="F54" s="37">
        <v>29.3</v>
      </c>
      <c r="G54" s="37">
        <v>27</v>
      </c>
      <c r="H54" s="37">
        <v>23</v>
      </c>
      <c r="I54" s="37">
        <v>19.5</v>
      </c>
      <c r="J54" s="37"/>
      <c r="K54" s="37"/>
      <c r="L54" s="37"/>
      <c r="M54" s="3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10"/>
    </row>
    <row r="55" spans="2:43" ht="15">
      <c r="B55" s="3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10"/>
    </row>
    <row r="56" spans="2:43" ht="15">
      <c r="B56" s="33" t="s">
        <v>65</v>
      </c>
      <c r="C56" s="37">
        <v>77</v>
      </c>
      <c r="D56" s="37">
        <v>67</v>
      </c>
      <c r="E56" s="37">
        <v>51</v>
      </c>
      <c r="F56" s="43">
        <v>40</v>
      </c>
      <c r="G56" s="37">
        <v>26</v>
      </c>
      <c r="H56" s="37"/>
      <c r="I56" s="37"/>
      <c r="J56" s="37"/>
      <c r="K56" s="37"/>
      <c r="L56" s="37"/>
      <c r="M56" s="3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10"/>
    </row>
    <row r="57" spans="2:43" ht="15">
      <c r="B57" s="33" t="s">
        <v>66</v>
      </c>
      <c r="C57" s="37">
        <v>107</v>
      </c>
      <c r="D57" s="37">
        <v>93</v>
      </c>
      <c r="E57" s="37">
        <v>71</v>
      </c>
      <c r="F57" s="43">
        <v>55</v>
      </c>
      <c r="G57" s="37">
        <v>36</v>
      </c>
      <c r="H57" s="37"/>
      <c r="I57" s="37"/>
      <c r="J57" s="37"/>
      <c r="K57" s="37"/>
      <c r="L57" s="37"/>
      <c r="M57" s="3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10"/>
    </row>
    <row r="58" spans="2:43" ht="15">
      <c r="B58" s="33" t="s">
        <v>69</v>
      </c>
      <c r="C58" s="37">
        <v>148</v>
      </c>
      <c r="D58" s="37">
        <v>129</v>
      </c>
      <c r="E58" s="37">
        <v>98</v>
      </c>
      <c r="F58" s="43">
        <v>77</v>
      </c>
      <c r="G58" s="37">
        <v>50</v>
      </c>
      <c r="H58" s="37"/>
      <c r="I58" s="37"/>
      <c r="J58" s="37"/>
      <c r="K58" s="37"/>
      <c r="L58" s="37"/>
      <c r="M58" s="37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10"/>
    </row>
    <row r="59" spans="2:43" ht="15">
      <c r="B59" s="33" t="s">
        <v>67</v>
      </c>
      <c r="C59" s="37">
        <v>206</v>
      </c>
      <c r="D59" s="37">
        <v>182</v>
      </c>
      <c r="E59" s="37">
        <v>136</v>
      </c>
      <c r="F59" s="43">
        <v>107</v>
      </c>
      <c r="G59" s="37">
        <v>70</v>
      </c>
      <c r="H59" s="37"/>
      <c r="I59" s="37"/>
      <c r="J59" s="37"/>
      <c r="K59" s="37"/>
      <c r="L59" s="37"/>
      <c r="M59" s="3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10"/>
    </row>
    <row r="60" spans="2:43" ht="15">
      <c r="B60" s="33" t="s">
        <v>68</v>
      </c>
      <c r="C60" s="37">
        <v>266</v>
      </c>
      <c r="D60" s="37">
        <v>234</v>
      </c>
      <c r="E60" s="37">
        <v>176</v>
      </c>
      <c r="F60" s="43">
        <v>137</v>
      </c>
      <c r="G60" s="37">
        <v>90</v>
      </c>
      <c r="H60" s="37"/>
      <c r="I60" s="37"/>
      <c r="J60" s="37"/>
      <c r="K60" s="37"/>
      <c r="L60" s="37"/>
      <c r="M60" s="37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10"/>
    </row>
    <row r="61" spans="2:43" ht="15">
      <c r="B61" s="33" t="s">
        <v>70</v>
      </c>
      <c r="C61" s="37">
        <v>50</v>
      </c>
      <c r="D61" s="37">
        <v>46</v>
      </c>
      <c r="E61" s="37">
        <v>40</v>
      </c>
      <c r="F61" s="43">
        <v>36</v>
      </c>
      <c r="G61" s="37">
        <v>32</v>
      </c>
      <c r="H61" s="37">
        <v>20</v>
      </c>
      <c r="I61" s="37"/>
      <c r="J61" s="37"/>
      <c r="K61" s="37"/>
      <c r="L61" s="37"/>
      <c r="M61" s="37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10"/>
    </row>
    <row r="62" spans="2:43" ht="15">
      <c r="B62" s="33" t="s">
        <v>71</v>
      </c>
      <c r="C62" s="37">
        <v>81</v>
      </c>
      <c r="D62" s="37">
        <v>75</v>
      </c>
      <c r="E62" s="37">
        <v>66</v>
      </c>
      <c r="F62" s="43">
        <v>59</v>
      </c>
      <c r="G62" s="37">
        <v>52</v>
      </c>
      <c r="H62" s="37">
        <v>33</v>
      </c>
      <c r="I62" s="37"/>
      <c r="J62" s="37"/>
      <c r="K62" s="37"/>
      <c r="L62" s="37"/>
      <c r="M62" s="37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10"/>
    </row>
    <row r="63" spans="2:43" ht="15">
      <c r="B63" s="33" t="s">
        <v>72</v>
      </c>
      <c r="C63" s="37">
        <v>106</v>
      </c>
      <c r="D63" s="37">
        <v>98</v>
      </c>
      <c r="E63" s="37">
        <v>86</v>
      </c>
      <c r="F63" s="43">
        <v>78</v>
      </c>
      <c r="G63" s="37">
        <v>68</v>
      </c>
      <c r="H63" s="37">
        <v>43</v>
      </c>
      <c r="I63" s="37"/>
      <c r="J63" s="37"/>
      <c r="K63" s="37"/>
      <c r="L63" s="37"/>
      <c r="M63" s="37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10"/>
    </row>
    <row r="64" spans="2:43" ht="15">
      <c r="B64" s="33" t="s">
        <v>73</v>
      </c>
      <c r="C64" s="37">
        <v>156</v>
      </c>
      <c r="D64" s="37">
        <v>144</v>
      </c>
      <c r="E64" s="37">
        <v>127</v>
      </c>
      <c r="F64" s="43">
        <v>115</v>
      </c>
      <c r="G64" s="37">
        <v>100</v>
      </c>
      <c r="H64" s="37">
        <v>64</v>
      </c>
      <c r="I64" s="37"/>
      <c r="J64" s="37"/>
      <c r="K64" s="37"/>
      <c r="L64" s="37"/>
      <c r="M64" s="37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10"/>
    </row>
    <row r="65" spans="2:43" ht="15">
      <c r="B65" s="33" t="s">
        <v>74</v>
      </c>
      <c r="C65" s="37">
        <v>200</v>
      </c>
      <c r="D65" s="37">
        <v>184</v>
      </c>
      <c r="E65" s="37">
        <v>162</v>
      </c>
      <c r="F65" s="43">
        <v>147</v>
      </c>
      <c r="G65" s="37">
        <v>128</v>
      </c>
      <c r="H65" s="37">
        <v>82</v>
      </c>
      <c r="I65" s="37"/>
      <c r="J65" s="37"/>
      <c r="K65" s="37"/>
      <c r="L65" s="37"/>
      <c r="M65" s="37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10"/>
    </row>
    <row r="66" spans="2:43" ht="15">
      <c r="B66" s="33" t="s">
        <v>75</v>
      </c>
      <c r="C66" s="37">
        <v>288</v>
      </c>
      <c r="D66" s="37">
        <v>265</v>
      </c>
      <c r="E66" s="37">
        <v>233</v>
      </c>
      <c r="F66" s="43">
        <v>211</v>
      </c>
      <c r="G66" s="37">
        <v>184</v>
      </c>
      <c r="H66" s="37">
        <v>117</v>
      </c>
      <c r="I66" s="37"/>
      <c r="J66" s="37"/>
      <c r="K66" s="37"/>
      <c r="L66" s="37"/>
      <c r="M66" s="37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10"/>
    </row>
    <row r="67" spans="2:43" ht="15">
      <c r="B67" s="33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10"/>
    </row>
    <row r="68" spans="2:43" ht="15">
      <c r="B68" s="33" t="s">
        <v>76</v>
      </c>
      <c r="C68" s="37">
        <v>48</v>
      </c>
      <c r="D68" s="37">
        <v>46</v>
      </c>
      <c r="E68" s="37">
        <v>44</v>
      </c>
      <c r="F68" s="39"/>
      <c r="G68" s="37">
        <v>39</v>
      </c>
      <c r="H68" s="37">
        <v>33</v>
      </c>
      <c r="I68" s="37">
        <v>25</v>
      </c>
      <c r="J68" s="37">
        <v>14</v>
      </c>
      <c r="K68" s="37"/>
      <c r="L68" s="37"/>
      <c r="M68" s="37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10"/>
    </row>
    <row r="69" spans="2:43" ht="15">
      <c r="B69" s="33" t="s">
        <v>76</v>
      </c>
      <c r="C69" s="37">
        <v>70</v>
      </c>
      <c r="D69" s="37">
        <v>68</v>
      </c>
      <c r="E69" s="37">
        <v>63</v>
      </c>
      <c r="F69" s="39"/>
      <c r="G69" s="37">
        <v>57</v>
      </c>
      <c r="H69" s="37">
        <v>48</v>
      </c>
      <c r="I69" s="37">
        <v>36</v>
      </c>
      <c r="J69" s="37">
        <v>20</v>
      </c>
      <c r="K69" s="37"/>
      <c r="L69" s="37"/>
      <c r="M69" s="37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10"/>
    </row>
    <row r="70" spans="2:43" ht="15">
      <c r="B70" s="33" t="s">
        <v>76</v>
      </c>
      <c r="C70" s="37">
        <v>90</v>
      </c>
      <c r="D70" s="37">
        <v>88</v>
      </c>
      <c r="E70" s="37">
        <v>82</v>
      </c>
      <c r="F70" s="39"/>
      <c r="G70" s="37">
        <v>74</v>
      </c>
      <c r="H70" s="37">
        <v>62</v>
      </c>
      <c r="I70" s="37">
        <v>46</v>
      </c>
      <c r="J70" s="37">
        <v>26</v>
      </c>
      <c r="K70" s="37"/>
      <c r="L70" s="37"/>
      <c r="M70" s="37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10"/>
    </row>
    <row r="71" spans="2:43" ht="15">
      <c r="B71" s="33" t="s">
        <v>76</v>
      </c>
      <c r="C71" s="37">
        <v>135</v>
      </c>
      <c r="D71" s="37">
        <v>130</v>
      </c>
      <c r="E71" s="37">
        <v>122</v>
      </c>
      <c r="F71" s="39"/>
      <c r="G71" s="37">
        <v>111</v>
      </c>
      <c r="H71" s="37">
        <v>93</v>
      </c>
      <c r="I71" s="37">
        <v>71</v>
      </c>
      <c r="J71" s="37">
        <v>39</v>
      </c>
      <c r="K71" s="37"/>
      <c r="L71" s="37"/>
      <c r="M71" s="37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10"/>
    </row>
    <row r="72" spans="2:43" ht="15">
      <c r="B72" s="33" t="s">
        <v>76</v>
      </c>
      <c r="C72" s="37">
        <v>180</v>
      </c>
      <c r="D72" s="37">
        <v>173</v>
      </c>
      <c r="E72" s="37">
        <v>164</v>
      </c>
      <c r="F72" s="39"/>
      <c r="G72" s="37">
        <v>150</v>
      </c>
      <c r="H72" s="37">
        <v>126</v>
      </c>
      <c r="I72" s="37">
        <v>96</v>
      </c>
      <c r="J72" s="37">
        <v>52</v>
      </c>
      <c r="K72" s="37"/>
      <c r="L72" s="37"/>
      <c r="M72" s="37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10"/>
    </row>
    <row r="73" spans="2:43" ht="15">
      <c r="B73" s="33" t="s">
        <v>76</v>
      </c>
      <c r="C73" s="37">
        <v>260</v>
      </c>
      <c r="D73" s="37">
        <v>250</v>
      </c>
      <c r="E73" s="37">
        <v>238</v>
      </c>
      <c r="F73" s="39"/>
      <c r="G73" s="37">
        <v>216</v>
      </c>
      <c r="H73" s="37">
        <v>183</v>
      </c>
      <c r="I73" s="37">
        <v>138</v>
      </c>
      <c r="J73" s="37">
        <v>75</v>
      </c>
      <c r="K73" s="37"/>
      <c r="L73" s="37"/>
      <c r="M73" s="37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10"/>
    </row>
    <row r="74" spans="2:43" ht="15">
      <c r="B74" s="33"/>
      <c r="C74" s="37"/>
      <c r="D74" s="37"/>
      <c r="E74" s="37"/>
      <c r="F74" s="39"/>
      <c r="G74" s="37"/>
      <c r="H74" s="37"/>
      <c r="I74" s="37"/>
      <c r="J74" s="37"/>
      <c r="K74" s="37"/>
      <c r="L74" s="37"/>
      <c r="M74" s="37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10"/>
    </row>
    <row r="75" spans="2:43" ht="15">
      <c r="B75" s="33" t="s">
        <v>77</v>
      </c>
      <c r="C75" s="37">
        <v>46</v>
      </c>
      <c r="D75" s="37"/>
      <c r="E75" s="37">
        <v>44</v>
      </c>
      <c r="F75" s="39"/>
      <c r="G75" s="37">
        <v>42</v>
      </c>
      <c r="H75" s="37">
        <v>40</v>
      </c>
      <c r="I75" s="37">
        <v>38</v>
      </c>
      <c r="J75" s="37">
        <v>35</v>
      </c>
      <c r="K75" s="37">
        <v>32</v>
      </c>
      <c r="L75" s="37">
        <v>28</v>
      </c>
      <c r="M75" s="37">
        <v>23</v>
      </c>
      <c r="N75" s="28">
        <v>17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10"/>
    </row>
    <row r="76" spans="2:43" ht="15">
      <c r="B76" s="33" t="s">
        <v>78</v>
      </c>
      <c r="C76" s="37">
        <v>60</v>
      </c>
      <c r="D76" s="37"/>
      <c r="E76" s="37">
        <v>56</v>
      </c>
      <c r="F76" s="39"/>
      <c r="G76" s="37">
        <v>55</v>
      </c>
      <c r="H76" s="37">
        <v>52</v>
      </c>
      <c r="I76" s="37">
        <v>49</v>
      </c>
      <c r="J76" s="37">
        <v>45</v>
      </c>
      <c r="K76" s="37">
        <v>40</v>
      </c>
      <c r="L76" s="37">
        <v>35</v>
      </c>
      <c r="M76" s="37">
        <v>29</v>
      </c>
      <c r="N76" s="28">
        <v>23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10"/>
    </row>
    <row r="77" spans="2:43" ht="15">
      <c r="B77" s="33" t="s">
        <v>79</v>
      </c>
      <c r="C77" s="37">
        <v>92</v>
      </c>
      <c r="D77" s="37"/>
      <c r="E77" s="37">
        <v>88</v>
      </c>
      <c r="F77" s="39"/>
      <c r="G77" s="37">
        <v>85</v>
      </c>
      <c r="H77" s="37">
        <v>81</v>
      </c>
      <c r="I77" s="37">
        <v>76</v>
      </c>
      <c r="J77" s="37">
        <v>70</v>
      </c>
      <c r="K77" s="37">
        <v>63</v>
      </c>
      <c r="L77" s="37">
        <v>55</v>
      </c>
      <c r="M77" s="37">
        <v>45</v>
      </c>
      <c r="N77" s="28">
        <v>35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10"/>
    </row>
    <row r="78" spans="2:43" ht="15">
      <c r="B78" s="33" t="s">
        <v>80</v>
      </c>
      <c r="C78" s="37">
        <v>120</v>
      </c>
      <c r="D78" s="37"/>
      <c r="E78" s="37">
        <v>112</v>
      </c>
      <c r="F78" s="39"/>
      <c r="G78" s="37">
        <v>109</v>
      </c>
      <c r="H78" s="37">
        <v>104</v>
      </c>
      <c r="I78" s="37">
        <v>98</v>
      </c>
      <c r="J78" s="37">
        <v>90</v>
      </c>
      <c r="K78" s="37">
        <v>81</v>
      </c>
      <c r="L78" s="37">
        <v>70</v>
      </c>
      <c r="M78" s="37">
        <v>58</v>
      </c>
      <c r="N78" s="28">
        <v>45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10"/>
    </row>
    <row r="79" spans="2:43" ht="15">
      <c r="B79" s="33" t="s">
        <v>81</v>
      </c>
      <c r="C79" s="37">
        <v>170</v>
      </c>
      <c r="D79" s="37"/>
      <c r="E79" s="37">
        <v>162</v>
      </c>
      <c r="F79" s="39"/>
      <c r="G79" s="37">
        <v>157</v>
      </c>
      <c r="H79" s="37">
        <v>150</v>
      </c>
      <c r="I79" s="37">
        <v>141</v>
      </c>
      <c r="J79" s="37">
        <v>130</v>
      </c>
      <c r="K79" s="37">
        <v>116</v>
      </c>
      <c r="L79" s="37">
        <v>101</v>
      </c>
      <c r="M79" s="37">
        <v>84</v>
      </c>
      <c r="N79" s="28">
        <v>63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10"/>
    </row>
    <row r="80" spans="2:43" ht="15">
      <c r="B80" s="33" t="s">
        <v>82</v>
      </c>
      <c r="C80" s="37">
        <v>230</v>
      </c>
      <c r="D80" s="37"/>
      <c r="E80" s="37">
        <v>220</v>
      </c>
      <c r="F80" s="39"/>
      <c r="G80" s="37">
        <v>211</v>
      </c>
      <c r="H80" s="37">
        <v>202</v>
      </c>
      <c r="I80" s="37">
        <v>190</v>
      </c>
      <c r="J80" s="37">
        <v>175</v>
      </c>
      <c r="K80" s="37">
        <v>157</v>
      </c>
      <c r="L80" s="37">
        <v>137</v>
      </c>
      <c r="M80" s="37">
        <v>113</v>
      </c>
      <c r="N80" s="28">
        <v>85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10"/>
    </row>
    <row r="81" spans="2:43" ht="15">
      <c r="B81" s="33" t="s">
        <v>83</v>
      </c>
      <c r="C81" s="37">
        <v>308</v>
      </c>
      <c r="D81" s="37"/>
      <c r="E81" s="37">
        <v>293</v>
      </c>
      <c r="F81" s="39"/>
      <c r="G81" s="37">
        <v>280</v>
      </c>
      <c r="H81" s="37">
        <v>269</v>
      </c>
      <c r="I81" s="37">
        <v>249</v>
      </c>
      <c r="J81" s="37">
        <v>230</v>
      </c>
      <c r="K81" s="37">
        <v>205</v>
      </c>
      <c r="L81" s="37">
        <v>181</v>
      </c>
      <c r="M81" s="37">
        <v>151</v>
      </c>
      <c r="N81" s="28">
        <v>117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10"/>
    </row>
    <row r="82" spans="2:43" ht="15">
      <c r="B82" s="33" t="s">
        <v>84</v>
      </c>
      <c r="C82" s="37">
        <v>405</v>
      </c>
      <c r="D82" s="37"/>
      <c r="E82" s="37">
        <v>385</v>
      </c>
      <c r="F82" s="39"/>
      <c r="G82" s="37">
        <v>370</v>
      </c>
      <c r="H82" s="37">
        <v>350</v>
      </c>
      <c r="I82" s="37">
        <v>325</v>
      </c>
      <c r="J82" s="37">
        <v>300</v>
      </c>
      <c r="K82" s="37">
        <v>270</v>
      </c>
      <c r="L82" s="37">
        <v>235</v>
      </c>
      <c r="M82" s="37">
        <v>195</v>
      </c>
      <c r="N82" s="28">
        <v>155</v>
      </c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10"/>
    </row>
    <row r="83" spans="2:43" ht="15">
      <c r="B83" s="33"/>
      <c r="C83" s="37"/>
      <c r="D83" s="37"/>
      <c r="E83" s="37"/>
      <c r="F83" s="39"/>
      <c r="G83" s="37"/>
      <c r="H83" s="37"/>
      <c r="I83" s="37"/>
      <c r="J83" s="37"/>
      <c r="K83" s="37"/>
      <c r="L83" s="37"/>
      <c r="M83" s="37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10"/>
    </row>
    <row r="84" spans="2:43" ht="15">
      <c r="B84" s="33" t="s">
        <v>85</v>
      </c>
      <c r="C84" s="37">
        <v>27</v>
      </c>
      <c r="D84" s="37"/>
      <c r="E84" s="37"/>
      <c r="F84" s="43">
        <v>26</v>
      </c>
      <c r="G84" s="37"/>
      <c r="H84" s="37"/>
      <c r="I84" s="37">
        <v>24</v>
      </c>
      <c r="J84" s="37"/>
      <c r="K84" s="45">
        <v>23</v>
      </c>
      <c r="L84" s="45">
        <v>21</v>
      </c>
      <c r="M84" s="37"/>
      <c r="N84" s="28">
        <v>19</v>
      </c>
      <c r="O84" s="28"/>
      <c r="P84" s="28"/>
      <c r="Q84" s="28">
        <v>15</v>
      </c>
      <c r="R84" s="28"/>
      <c r="S84" s="28">
        <v>11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10"/>
    </row>
    <row r="85" spans="2:43" ht="15">
      <c r="B85" s="33" t="s">
        <v>86</v>
      </c>
      <c r="C85" s="37">
        <v>40</v>
      </c>
      <c r="D85" s="37"/>
      <c r="E85" s="37"/>
      <c r="F85" s="43">
        <v>38</v>
      </c>
      <c r="G85" s="37"/>
      <c r="H85" s="37"/>
      <c r="I85" s="37">
        <v>36</v>
      </c>
      <c r="J85" s="37"/>
      <c r="K85" s="45">
        <v>34</v>
      </c>
      <c r="L85" s="45">
        <v>32</v>
      </c>
      <c r="M85" s="37"/>
      <c r="N85" s="28">
        <v>29</v>
      </c>
      <c r="O85" s="28"/>
      <c r="P85" s="28"/>
      <c r="Q85" s="28">
        <v>24</v>
      </c>
      <c r="R85" s="28"/>
      <c r="S85" s="28">
        <v>17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10"/>
    </row>
    <row r="86" spans="2:43" ht="15">
      <c r="B86" s="33" t="s">
        <v>87</v>
      </c>
      <c r="C86" s="37">
        <v>61</v>
      </c>
      <c r="D86" s="37"/>
      <c r="E86" s="37"/>
      <c r="F86" s="43">
        <v>58</v>
      </c>
      <c r="G86" s="37"/>
      <c r="H86" s="37"/>
      <c r="I86" s="37">
        <v>54</v>
      </c>
      <c r="J86" s="37"/>
      <c r="K86" s="45">
        <v>52</v>
      </c>
      <c r="L86" s="45">
        <v>48</v>
      </c>
      <c r="M86" s="37"/>
      <c r="N86" s="28">
        <v>44</v>
      </c>
      <c r="O86" s="28"/>
      <c r="P86" s="28"/>
      <c r="Q86" s="28">
        <v>35</v>
      </c>
      <c r="R86" s="28"/>
      <c r="S86" s="28">
        <v>26</v>
      </c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10"/>
    </row>
    <row r="87" spans="2:43" ht="15">
      <c r="B87" s="33" t="s">
        <v>88</v>
      </c>
      <c r="C87" s="37">
        <v>87</v>
      </c>
      <c r="D87" s="37"/>
      <c r="E87" s="37"/>
      <c r="F87" s="43">
        <v>83</v>
      </c>
      <c r="G87" s="37"/>
      <c r="H87" s="37"/>
      <c r="I87" s="37">
        <v>78</v>
      </c>
      <c r="J87" s="37"/>
      <c r="K87" s="45">
        <v>73</v>
      </c>
      <c r="L87" s="45">
        <v>69</v>
      </c>
      <c r="M87" s="37"/>
      <c r="N87" s="28">
        <v>61</v>
      </c>
      <c r="O87" s="28"/>
      <c r="P87" s="28"/>
      <c r="Q87" s="28">
        <v>49</v>
      </c>
      <c r="R87" s="28"/>
      <c r="S87" s="28">
        <v>35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10"/>
    </row>
    <row r="88" spans="2:43" ht="15">
      <c r="B88" s="33" t="s">
        <v>89</v>
      </c>
      <c r="C88" s="37">
        <v>114</v>
      </c>
      <c r="D88" s="37"/>
      <c r="E88" s="37"/>
      <c r="F88" s="43">
        <v>107</v>
      </c>
      <c r="G88" s="37"/>
      <c r="H88" s="37"/>
      <c r="I88" s="37">
        <v>100</v>
      </c>
      <c r="J88" s="37"/>
      <c r="K88" s="45">
        <v>93</v>
      </c>
      <c r="L88" s="45">
        <v>89</v>
      </c>
      <c r="M88" s="37"/>
      <c r="N88" s="28">
        <v>79</v>
      </c>
      <c r="O88" s="28"/>
      <c r="P88" s="28"/>
      <c r="Q88" s="28">
        <v>62</v>
      </c>
      <c r="R88" s="28"/>
      <c r="S88" s="28">
        <v>45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10"/>
    </row>
    <row r="89" spans="2:43" ht="15">
      <c r="B89" s="33" t="s">
        <v>90</v>
      </c>
      <c r="C89" s="37">
        <v>154</v>
      </c>
      <c r="D89" s="37"/>
      <c r="E89" s="37"/>
      <c r="F89" s="43">
        <v>148</v>
      </c>
      <c r="G89" s="37"/>
      <c r="H89" s="37"/>
      <c r="I89" s="37">
        <v>138</v>
      </c>
      <c r="J89" s="37"/>
      <c r="K89" s="45">
        <v>131</v>
      </c>
      <c r="L89" s="45">
        <v>125</v>
      </c>
      <c r="M89" s="37"/>
      <c r="N89" s="28">
        <v>112</v>
      </c>
      <c r="O89" s="28"/>
      <c r="P89" s="28"/>
      <c r="Q89" s="28">
        <v>92</v>
      </c>
      <c r="R89" s="28"/>
      <c r="S89" s="28">
        <v>67</v>
      </c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10"/>
    </row>
    <row r="90" spans="2:43" ht="15">
      <c r="B90" s="33" t="s">
        <v>91</v>
      </c>
      <c r="C90" s="37">
        <v>210</v>
      </c>
      <c r="D90" s="37"/>
      <c r="E90" s="37"/>
      <c r="F90" s="43">
        <v>200</v>
      </c>
      <c r="G90" s="37"/>
      <c r="H90" s="37"/>
      <c r="I90" s="37">
        <v>186</v>
      </c>
      <c r="J90" s="37"/>
      <c r="K90" s="45">
        <v>174</v>
      </c>
      <c r="L90" s="45">
        <v>166</v>
      </c>
      <c r="M90" s="37"/>
      <c r="N90" s="28">
        <v>149</v>
      </c>
      <c r="O90" s="28"/>
      <c r="P90" s="28"/>
      <c r="Q90" s="28">
        <v>121</v>
      </c>
      <c r="R90" s="28"/>
      <c r="S90" s="28">
        <v>86</v>
      </c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10"/>
    </row>
    <row r="91" spans="2:43" ht="15">
      <c r="B91" s="33" t="s">
        <v>92</v>
      </c>
      <c r="C91" s="37">
        <v>285</v>
      </c>
      <c r="D91" s="37"/>
      <c r="E91" s="37"/>
      <c r="F91" s="43">
        <v>276</v>
      </c>
      <c r="G91" s="37"/>
      <c r="H91" s="37"/>
      <c r="I91" s="37">
        <v>258</v>
      </c>
      <c r="J91" s="37"/>
      <c r="K91" s="45">
        <v>245</v>
      </c>
      <c r="L91" s="45">
        <v>235</v>
      </c>
      <c r="M91" s="37"/>
      <c r="N91" s="28">
        <v>212</v>
      </c>
      <c r="O91" s="28"/>
      <c r="P91" s="28"/>
      <c r="Q91" s="28">
        <v>170</v>
      </c>
      <c r="R91" s="28"/>
      <c r="S91" s="28">
        <v>124</v>
      </c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10"/>
    </row>
    <row r="92" spans="2:43" ht="15">
      <c r="B92" s="33" t="s">
        <v>93</v>
      </c>
      <c r="C92" s="37">
        <v>380</v>
      </c>
      <c r="D92" s="37"/>
      <c r="E92" s="37"/>
      <c r="F92" s="43">
        <v>365</v>
      </c>
      <c r="G92" s="37"/>
      <c r="H92" s="37"/>
      <c r="I92" s="37">
        <v>340</v>
      </c>
      <c r="J92" s="37"/>
      <c r="K92" s="45">
        <v>322</v>
      </c>
      <c r="L92" s="45">
        <v>308</v>
      </c>
      <c r="M92" s="37"/>
      <c r="N92" s="28">
        <v>280</v>
      </c>
      <c r="O92" s="28"/>
      <c r="P92" s="28"/>
      <c r="Q92" s="28">
        <v>233</v>
      </c>
      <c r="R92" s="28"/>
      <c r="S92" s="28">
        <v>173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10"/>
    </row>
    <row r="93" spans="2:43" ht="15">
      <c r="B93" s="33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10"/>
    </row>
    <row r="94" spans="2:43" ht="15">
      <c r="B94" s="33" t="s">
        <v>94</v>
      </c>
      <c r="C94" s="37">
        <v>27</v>
      </c>
      <c r="D94" s="37"/>
      <c r="E94" s="37"/>
      <c r="F94" s="43"/>
      <c r="G94" s="37"/>
      <c r="H94" s="37">
        <v>26</v>
      </c>
      <c r="I94" s="37"/>
      <c r="J94" s="37">
        <v>25</v>
      </c>
      <c r="K94" s="45"/>
      <c r="L94" s="48">
        <v>24</v>
      </c>
      <c r="M94" s="37"/>
      <c r="N94" s="28">
        <v>23</v>
      </c>
      <c r="O94" s="28"/>
      <c r="P94" s="28">
        <v>22</v>
      </c>
      <c r="Q94" s="28"/>
      <c r="R94" s="28">
        <v>20</v>
      </c>
      <c r="S94" s="28"/>
      <c r="T94" s="28">
        <v>17</v>
      </c>
      <c r="U94" s="28"/>
      <c r="V94" s="28">
        <v>13</v>
      </c>
      <c r="W94" s="28">
        <v>10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10"/>
    </row>
    <row r="95" spans="2:43" ht="15">
      <c r="B95" s="33" t="s">
        <v>95</v>
      </c>
      <c r="C95" s="37">
        <v>47</v>
      </c>
      <c r="D95" s="37"/>
      <c r="E95" s="37"/>
      <c r="F95" s="43"/>
      <c r="G95" s="37"/>
      <c r="H95" s="37">
        <v>46</v>
      </c>
      <c r="I95" s="37"/>
      <c r="J95" s="37">
        <v>45</v>
      </c>
      <c r="K95" s="45"/>
      <c r="L95" s="48">
        <v>43</v>
      </c>
      <c r="M95" s="37"/>
      <c r="N95" s="28">
        <v>41</v>
      </c>
      <c r="O95" s="28"/>
      <c r="P95" s="28">
        <v>38</v>
      </c>
      <c r="Q95" s="28"/>
      <c r="R95" s="28">
        <v>34</v>
      </c>
      <c r="S95" s="28"/>
      <c r="T95" s="28">
        <v>29</v>
      </c>
      <c r="U95" s="28"/>
      <c r="V95" s="28">
        <v>23</v>
      </c>
      <c r="W95" s="28">
        <v>16</v>
      </c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10"/>
    </row>
    <row r="96" spans="2:43" ht="15">
      <c r="B96" s="33" t="s">
        <v>96</v>
      </c>
      <c r="C96" s="37">
        <v>60</v>
      </c>
      <c r="D96" s="37"/>
      <c r="E96" s="37"/>
      <c r="F96" s="43"/>
      <c r="G96" s="37"/>
      <c r="H96" s="37">
        <v>58</v>
      </c>
      <c r="I96" s="37"/>
      <c r="J96" s="37">
        <v>57</v>
      </c>
      <c r="K96" s="45"/>
      <c r="L96" s="48">
        <v>55</v>
      </c>
      <c r="M96" s="37"/>
      <c r="N96" s="28">
        <v>52</v>
      </c>
      <c r="O96" s="28"/>
      <c r="P96" s="28">
        <v>48</v>
      </c>
      <c r="Q96" s="28"/>
      <c r="R96" s="28">
        <v>43</v>
      </c>
      <c r="S96" s="28"/>
      <c r="T96" s="28">
        <v>37</v>
      </c>
      <c r="U96" s="28"/>
      <c r="V96" s="28">
        <v>30</v>
      </c>
      <c r="W96" s="28">
        <v>21</v>
      </c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10"/>
    </row>
    <row r="97" spans="2:43" ht="15">
      <c r="B97" s="33" t="s">
        <v>97</v>
      </c>
      <c r="C97" s="37">
        <v>87</v>
      </c>
      <c r="D97" s="37"/>
      <c r="E97" s="37"/>
      <c r="F97" s="43"/>
      <c r="G97" s="37"/>
      <c r="H97" s="37">
        <v>85</v>
      </c>
      <c r="I97" s="37"/>
      <c r="J97" s="37">
        <v>83</v>
      </c>
      <c r="K97" s="45"/>
      <c r="L97" s="48">
        <v>80</v>
      </c>
      <c r="M97" s="37"/>
      <c r="N97" s="28">
        <v>76</v>
      </c>
      <c r="O97" s="28"/>
      <c r="P97" s="28">
        <v>70</v>
      </c>
      <c r="Q97" s="28"/>
      <c r="R97" s="28">
        <v>63</v>
      </c>
      <c r="S97" s="28"/>
      <c r="T97" s="28">
        <v>54</v>
      </c>
      <c r="U97" s="28"/>
      <c r="V97" s="28">
        <v>43</v>
      </c>
      <c r="W97" s="28">
        <v>30</v>
      </c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10"/>
    </row>
    <row r="98" spans="2:43" ht="15">
      <c r="B98" s="33" t="s">
        <v>98</v>
      </c>
      <c r="C98" s="37">
        <v>112</v>
      </c>
      <c r="D98" s="37"/>
      <c r="E98" s="37"/>
      <c r="F98" s="43"/>
      <c r="G98" s="37"/>
      <c r="H98" s="37">
        <v>110</v>
      </c>
      <c r="I98" s="37"/>
      <c r="J98" s="37">
        <v>108</v>
      </c>
      <c r="K98" s="45"/>
      <c r="L98" s="48">
        <v>104</v>
      </c>
      <c r="M98" s="37"/>
      <c r="N98" s="28">
        <v>99</v>
      </c>
      <c r="O98" s="28"/>
      <c r="P98" s="28">
        <v>92</v>
      </c>
      <c r="Q98" s="28"/>
      <c r="R98" s="28">
        <v>82</v>
      </c>
      <c r="S98" s="28"/>
      <c r="T98" s="28">
        <v>70</v>
      </c>
      <c r="U98" s="28"/>
      <c r="V98" s="28">
        <v>56</v>
      </c>
      <c r="W98" s="28">
        <v>40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10"/>
    </row>
    <row r="99" spans="2:43" ht="15">
      <c r="B99" s="33" t="s">
        <v>98</v>
      </c>
      <c r="C99" s="37">
        <v>153</v>
      </c>
      <c r="D99" s="37"/>
      <c r="E99" s="37"/>
      <c r="F99" s="43"/>
      <c r="G99" s="37"/>
      <c r="H99" s="37">
        <v>150</v>
      </c>
      <c r="I99" s="37"/>
      <c r="J99" s="37">
        <v>146</v>
      </c>
      <c r="K99" s="45"/>
      <c r="L99" s="48">
        <v>141</v>
      </c>
      <c r="M99" s="37"/>
      <c r="N99" s="28">
        <v>134</v>
      </c>
      <c r="O99" s="28"/>
      <c r="P99" s="28">
        <v>124</v>
      </c>
      <c r="Q99" s="28"/>
      <c r="R99" s="28">
        <v>111</v>
      </c>
      <c r="S99" s="28"/>
      <c r="T99" s="28">
        <v>95</v>
      </c>
      <c r="U99" s="28"/>
      <c r="V99" s="28">
        <v>76</v>
      </c>
      <c r="W99" s="28">
        <v>53</v>
      </c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10"/>
    </row>
    <row r="100" spans="2:43" ht="15">
      <c r="B100" s="33" t="s">
        <v>98</v>
      </c>
      <c r="C100" s="37">
        <v>205</v>
      </c>
      <c r="D100" s="37"/>
      <c r="E100" s="37"/>
      <c r="F100" s="43"/>
      <c r="G100" s="37"/>
      <c r="H100" s="37">
        <v>200</v>
      </c>
      <c r="I100" s="37"/>
      <c r="J100" s="37">
        <v>196</v>
      </c>
      <c r="K100" s="45"/>
      <c r="L100" s="48">
        <v>190</v>
      </c>
      <c r="M100" s="37"/>
      <c r="N100" s="28">
        <v>181</v>
      </c>
      <c r="O100" s="28"/>
      <c r="P100" s="28">
        <v>167</v>
      </c>
      <c r="Q100" s="28"/>
      <c r="R100" s="28">
        <v>149</v>
      </c>
      <c r="S100" s="28"/>
      <c r="T100" s="28">
        <v>128</v>
      </c>
      <c r="U100" s="28"/>
      <c r="V100" s="28">
        <v>103</v>
      </c>
      <c r="W100" s="28">
        <v>72</v>
      </c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10"/>
    </row>
    <row r="101" spans="2:43" ht="15">
      <c r="B101" s="33" t="s">
        <v>98</v>
      </c>
      <c r="C101" s="37">
        <v>280</v>
      </c>
      <c r="D101" s="37"/>
      <c r="E101" s="37"/>
      <c r="F101" s="43"/>
      <c r="G101" s="37"/>
      <c r="H101" s="37">
        <v>272</v>
      </c>
      <c r="I101" s="37"/>
      <c r="J101" s="37">
        <v>266</v>
      </c>
      <c r="K101" s="45"/>
      <c r="L101" s="48">
        <v>257</v>
      </c>
      <c r="M101" s="37"/>
      <c r="N101" s="28">
        <v>244</v>
      </c>
      <c r="O101" s="28"/>
      <c r="P101" s="28">
        <v>225</v>
      </c>
      <c r="Q101" s="28"/>
      <c r="R101" s="28">
        <v>202</v>
      </c>
      <c r="S101" s="28"/>
      <c r="T101" s="28">
        <v>175</v>
      </c>
      <c r="U101" s="28"/>
      <c r="V101" s="28">
        <v>140</v>
      </c>
      <c r="W101" s="28">
        <v>98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10"/>
    </row>
    <row r="102" spans="2:43" ht="15">
      <c r="B102" s="33"/>
      <c r="C102" s="37"/>
      <c r="D102" s="37"/>
      <c r="E102" s="37"/>
      <c r="F102" s="43"/>
      <c r="G102" s="37"/>
      <c r="H102" s="37"/>
      <c r="I102" s="37"/>
      <c r="J102" s="37"/>
      <c r="K102" s="45"/>
      <c r="L102" s="48"/>
      <c r="M102" s="37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10"/>
    </row>
    <row r="103" spans="2:43" ht="15">
      <c r="B103" s="33" t="s">
        <v>99</v>
      </c>
      <c r="C103" s="37">
        <v>33</v>
      </c>
      <c r="D103" s="37"/>
      <c r="E103" s="37"/>
      <c r="F103" s="43"/>
      <c r="G103" s="37"/>
      <c r="H103" s="37"/>
      <c r="I103" s="37">
        <v>31</v>
      </c>
      <c r="J103" s="37"/>
      <c r="K103" s="45"/>
      <c r="L103" s="48">
        <v>30</v>
      </c>
      <c r="M103" s="37"/>
      <c r="N103" s="28">
        <v>28</v>
      </c>
      <c r="O103" s="28"/>
      <c r="P103" s="28"/>
      <c r="Q103" s="28">
        <v>26</v>
      </c>
      <c r="R103" s="28"/>
      <c r="S103" s="28">
        <v>24</v>
      </c>
      <c r="T103" s="28"/>
      <c r="U103" s="28">
        <v>21</v>
      </c>
      <c r="V103" s="28"/>
      <c r="W103" s="28">
        <v>18</v>
      </c>
      <c r="X103" s="28"/>
      <c r="Y103" s="28">
        <v>14</v>
      </c>
      <c r="Z103" s="28"/>
      <c r="AA103" s="28">
        <v>10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10"/>
    </row>
    <row r="104" spans="2:43" ht="15">
      <c r="B104" s="33" t="s">
        <v>100</v>
      </c>
      <c r="C104" s="37">
        <v>46</v>
      </c>
      <c r="D104" s="37"/>
      <c r="E104" s="37"/>
      <c r="F104" s="43"/>
      <c r="G104" s="37"/>
      <c r="H104" s="37"/>
      <c r="I104" s="37">
        <v>43</v>
      </c>
      <c r="J104" s="37"/>
      <c r="K104" s="45"/>
      <c r="L104" s="48">
        <v>41</v>
      </c>
      <c r="M104" s="37"/>
      <c r="N104" s="28">
        <v>39</v>
      </c>
      <c r="O104" s="28"/>
      <c r="P104" s="28"/>
      <c r="Q104" s="28">
        <v>37</v>
      </c>
      <c r="R104" s="28"/>
      <c r="S104" s="28">
        <v>34</v>
      </c>
      <c r="T104" s="28"/>
      <c r="U104" s="28">
        <v>30</v>
      </c>
      <c r="V104" s="28"/>
      <c r="W104" s="28">
        <v>25</v>
      </c>
      <c r="X104" s="28"/>
      <c r="Y104" s="28">
        <v>20</v>
      </c>
      <c r="Z104" s="28"/>
      <c r="AA104" s="28">
        <v>15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10"/>
    </row>
    <row r="105" spans="2:43" ht="15">
      <c r="B105" s="33" t="s">
        <v>101</v>
      </c>
      <c r="C105" s="37">
        <v>66</v>
      </c>
      <c r="D105" s="37"/>
      <c r="E105" s="37"/>
      <c r="F105" s="43"/>
      <c r="G105" s="37"/>
      <c r="H105" s="37"/>
      <c r="I105" s="37">
        <v>62</v>
      </c>
      <c r="J105" s="37"/>
      <c r="K105" s="45"/>
      <c r="L105" s="48">
        <v>59</v>
      </c>
      <c r="M105" s="37"/>
      <c r="N105" s="28">
        <v>56</v>
      </c>
      <c r="O105" s="28"/>
      <c r="P105" s="28"/>
      <c r="Q105" s="28">
        <v>53</v>
      </c>
      <c r="R105" s="28"/>
      <c r="S105" s="28">
        <v>48</v>
      </c>
      <c r="T105" s="28"/>
      <c r="U105" s="28">
        <v>42</v>
      </c>
      <c r="V105" s="28"/>
      <c r="W105" s="28">
        <v>36</v>
      </c>
      <c r="X105" s="28"/>
      <c r="Y105" s="28">
        <v>28</v>
      </c>
      <c r="Z105" s="28"/>
      <c r="AA105" s="28">
        <v>20</v>
      </c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10"/>
    </row>
    <row r="106" spans="2:43" ht="15">
      <c r="B106" s="33" t="s">
        <v>102</v>
      </c>
      <c r="C106" s="37">
        <v>98</v>
      </c>
      <c r="D106" s="37"/>
      <c r="E106" s="37"/>
      <c r="F106" s="43"/>
      <c r="G106" s="37"/>
      <c r="H106" s="37"/>
      <c r="I106" s="37">
        <v>92</v>
      </c>
      <c r="J106" s="37"/>
      <c r="K106" s="45"/>
      <c r="L106" s="48">
        <v>88</v>
      </c>
      <c r="M106" s="37"/>
      <c r="N106" s="28">
        <v>84</v>
      </c>
      <c r="O106" s="28"/>
      <c r="P106" s="28"/>
      <c r="Q106" s="28">
        <v>79</v>
      </c>
      <c r="R106" s="28"/>
      <c r="S106" s="28">
        <v>72</v>
      </c>
      <c r="T106" s="28"/>
      <c r="U106" s="28">
        <v>64</v>
      </c>
      <c r="V106" s="28"/>
      <c r="W106" s="28">
        <v>53</v>
      </c>
      <c r="X106" s="28"/>
      <c r="Y106" s="28">
        <v>42</v>
      </c>
      <c r="Z106" s="28"/>
      <c r="AA106" s="28">
        <v>30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10"/>
    </row>
    <row r="107" spans="2:43" ht="15">
      <c r="B107" s="33" t="s">
        <v>103</v>
      </c>
      <c r="C107" s="37">
        <v>130</v>
      </c>
      <c r="D107" s="37"/>
      <c r="E107" s="37"/>
      <c r="F107" s="43"/>
      <c r="G107" s="37"/>
      <c r="H107" s="37"/>
      <c r="I107" s="37">
        <v>123</v>
      </c>
      <c r="J107" s="37"/>
      <c r="K107" s="45"/>
      <c r="L107" s="48">
        <v>118</v>
      </c>
      <c r="M107" s="37"/>
      <c r="N107" s="28">
        <v>112</v>
      </c>
      <c r="O107" s="28"/>
      <c r="P107" s="28"/>
      <c r="Q107" s="28">
        <v>106</v>
      </c>
      <c r="R107" s="28"/>
      <c r="S107" s="28">
        <v>96</v>
      </c>
      <c r="T107" s="28"/>
      <c r="U107" s="28">
        <v>85</v>
      </c>
      <c r="V107" s="28"/>
      <c r="W107" s="28">
        <v>71</v>
      </c>
      <c r="X107" s="28"/>
      <c r="Y107" s="28">
        <v>56</v>
      </c>
      <c r="Z107" s="28"/>
      <c r="AA107" s="28">
        <v>40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10"/>
    </row>
    <row r="108" spans="2:43" ht="15">
      <c r="B108" s="33" t="s">
        <v>105</v>
      </c>
      <c r="C108" s="37">
        <v>170</v>
      </c>
      <c r="D108" s="37"/>
      <c r="E108" s="37"/>
      <c r="F108" s="43"/>
      <c r="G108" s="37"/>
      <c r="H108" s="37"/>
      <c r="I108" s="37">
        <v>160</v>
      </c>
      <c r="J108" s="37"/>
      <c r="K108" s="45"/>
      <c r="L108" s="48">
        <v>154</v>
      </c>
      <c r="M108" s="37"/>
      <c r="N108" s="28">
        <v>147</v>
      </c>
      <c r="O108" s="28"/>
      <c r="P108" s="28"/>
      <c r="Q108" s="28">
        <v>138</v>
      </c>
      <c r="R108" s="28"/>
      <c r="S108" s="28">
        <v>126</v>
      </c>
      <c r="T108" s="28"/>
      <c r="U108" s="28">
        <v>110</v>
      </c>
      <c r="V108" s="28"/>
      <c r="W108" s="28">
        <v>94</v>
      </c>
      <c r="X108" s="28"/>
      <c r="Y108" s="28">
        <v>72</v>
      </c>
      <c r="Z108" s="28"/>
      <c r="AA108" s="28">
        <v>52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10"/>
    </row>
    <row r="109" spans="2:43" ht="15">
      <c r="B109" s="33" t="s">
        <v>104</v>
      </c>
      <c r="C109" s="37">
        <v>230</v>
      </c>
      <c r="D109" s="37"/>
      <c r="E109" s="37"/>
      <c r="F109" s="43"/>
      <c r="G109" s="37"/>
      <c r="H109" s="37"/>
      <c r="I109" s="37">
        <v>216</v>
      </c>
      <c r="J109" s="37"/>
      <c r="K109" s="45"/>
      <c r="L109" s="48">
        <v>208</v>
      </c>
      <c r="M109" s="37"/>
      <c r="N109" s="28">
        <v>197</v>
      </c>
      <c r="O109" s="28"/>
      <c r="P109" s="28"/>
      <c r="Q109" s="28">
        <v>184</v>
      </c>
      <c r="R109" s="28"/>
      <c r="S109" s="28">
        <v>168</v>
      </c>
      <c r="T109" s="28"/>
      <c r="U109" s="28">
        <v>148</v>
      </c>
      <c r="V109" s="28"/>
      <c r="W109" s="28">
        <v>126</v>
      </c>
      <c r="X109" s="28"/>
      <c r="Y109" s="28">
        <v>100</v>
      </c>
      <c r="Z109" s="28"/>
      <c r="AA109" s="28">
        <v>70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10"/>
    </row>
    <row r="110" spans="2:43" ht="15">
      <c r="B110" s="33"/>
      <c r="C110" s="37"/>
      <c r="D110" s="37"/>
      <c r="E110" s="37"/>
      <c r="F110" s="43"/>
      <c r="G110" s="37"/>
      <c r="H110" s="37"/>
      <c r="I110" s="37"/>
      <c r="J110" s="37"/>
      <c r="K110" s="45"/>
      <c r="L110" s="48"/>
      <c r="M110" s="37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10"/>
    </row>
    <row r="111" spans="2:43" ht="15">
      <c r="B111" s="33" t="s">
        <v>106</v>
      </c>
      <c r="C111" s="37">
        <v>25</v>
      </c>
      <c r="D111" s="37"/>
      <c r="E111" s="37"/>
      <c r="F111" s="43"/>
      <c r="G111" s="37"/>
      <c r="H111" s="37"/>
      <c r="I111" s="37">
        <v>24</v>
      </c>
      <c r="J111" s="37"/>
      <c r="K111" s="45"/>
      <c r="L111" s="48"/>
      <c r="M111" s="37"/>
      <c r="N111" s="28">
        <v>22</v>
      </c>
      <c r="O111" s="28"/>
      <c r="P111" s="28"/>
      <c r="Q111" s="28"/>
      <c r="R111" s="28"/>
      <c r="S111" s="28">
        <v>19</v>
      </c>
      <c r="T111" s="28"/>
      <c r="U111" s="28"/>
      <c r="V111" s="28"/>
      <c r="W111" s="28">
        <v>16</v>
      </c>
      <c r="X111" s="28">
        <v>15</v>
      </c>
      <c r="Y111" s="28"/>
      <c r="Z111" s="28">
        <v>14</v>
      </c>
      <c r="AA111" s="28"/>
      <c r="AB111" s="28">
        <v>12</v>
      </c>
      <c r="AC111" s="28">
        <v>11</v>
      </c>
      <c r="AD111" s="28">
        <v>8</v>
      </c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10"/>
    </row>
    <row r="112" spans="2:43" ht="15">
      <c r="B112" s="33" t="s">
        <v>107</v>
      </c>
      <c r="C112" s="37">
        <v>38</v>
      </c>
      <c r="D112" s="37"/>
      <c r="E112" s="37"/>
      <c r="F112" s="43"/>
      <c r="G112" s="37"/>
      <c r="H112" s="37"/>
      <c r="I112" s="37">
        <v>37</v>
      </c>
      <c r="J112" s="37"/>
      <c r="K112" s="45"/>
      <c r="L112" s="48"/>
      <c r="M112" s="37"/>
      <c r="N112" s="28">
        <v>35</v>
      </c>
      <c r="O112" s="28"/>
      <c r="P112" s="28"/>
      <c r="Q112" s="28"/>
      <c r="R112" s="28"/>
      <c r="S112" s="28">
        <v>32</v>
      </c>
      <c r="T112" s="28"/>
      <c r="U112" s="28"/>
      <c r="V112" s="28"/>
      <c r="W112" s="28">
        <v>28</v>
      </c>
      <c r="X112" s="28">
        <v>26</v>
      </c>
      <c r="Y112" s="28"/>
      <c r="Z112" s="28">
        <v>24</v>
      </c>
      <c r="AA112" s="28"/>
      <c r="AB112" s="28">
        <v>21</v>
      </c>
      <c r="AC112" s="28">
        <v>18</v>
      </c>
      <c r="AD112" s="28">
        <v>14</v>
      </c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10"/>
    </row>
    <row r="113" spans="2:43" ht="15">
      <c r="B113" s="33" t="s">
        <v>108</v>
      </c>
      <c r="C113" s="37">
        <v>56</v>
      </c>
      <c r="D113" s="37"/>
      <c r="E113" s="37"/>
      <c r="F113" s="43"/>
      <c r="G113" s="37"/>
      <c r="H113" s="37"/>
      <c r="I113" s="37">
        <v>55</v>
      </c>
      <c r="J113" s="37"/>
      <c r="K113" s="45"/>
      <c r="L113" s="48"/>
      <c r="M113" s="37"/>
      <c r="N113" s="28">
        <v>52</v>
      </c>
      <c r="O113" s="28"/>
      <c r="P113" s="28"/>
      <c r="Q113" s="28"/>
      <c r="R113" s="28"/>
      <c r="S113" s="28">
        <v>48</v>
      </c>
      <c r="T113" s="28"/>
      <c r="U113" s="28"/>
      <c r="V113" s="28"/>
      <c r="W113" s="28">
        <v>42</v>
      </c>
      <c r="X113" s="28">
        <v>39</v>
      </c>
      <c r="Y113" s="28"/>
      <c r="Z113" s="28">
        <v>36</v>
      </c>
      <c r="AA113" s="28"/>
      <c r="AB113" s="28">
        <v>32</v>
      </c>
      <c r="AC113" s="28">
        <v>27</v>
      </c>
      <c r="AD113" s="28">
        <v>22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10"/>
    </row>
    <row r="114" spans="2:43" ht="15">
      <c r="B114" s="33" t="s">
        <v>109</v>
      </c>
      <c r="C114" s="37">
        <v>75</v>
      </c>
      <c r="D114" s="37"/>
      <c r="E114" s="37"/>
      <c r="F114" s="43"/>
      <c r="G114" s="37"/>
      <c r="H114" s="37"/>
      <c r="I114" s="37">
        <v>73</v>
      </c>
      <c r="J114" s="37"/>
      <c r="K114" s="45"/>
      <c r="L114" s="48"/>
      <c r="M114" s="37"/>
      <c r="N114" s="28">
        <v>69</v>
      </c>
      <c r="O114" s="28"/>
      <c r="P114" s="28"/>
      <c r="Q114" s="28"/>
      <c r="R114" s="28"/>
      <c r="S114" s="28">
        <v>64</v>
      </c>
      <c r="T114" s="28"/>
      <c r="U114" s="28"/>
      <c r="V114" s="28"/>
      <c r="W114" s="28">
        <v>56</v>
      </c>
      <c r="X114" s="28">
        <v>52</v>
      </c>
      <c r="Y114" s="28"/>
      <c r="Z114" s="28">
        <v>48</v>
      </c>
      <c r="AA114" s="28"/>
      <c r="AB114" s="28">
        <v>43</v>
      </c>
      <c r="AC114" s="28">
        <v>36</v>
      </c>
      <c r="AD114" s="28">
        <v>29</v>
      </c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10"/>
    </row>
    <row r="115" spans="2:43" ht="15">
      <c r="B115" s="33" t="s">
        <v>110</v>
      </c>
      <c r="C115" s="37">
        <v>100</v>
      </c>
      <c r="D115" s="37"/>
      <c r="E115" s="37"/>
      <c r="F115" s="43"/>
      <c r="G115" s="37"/>
      <c r="H115" s="37"/>
      <c r="I115" s="37">
        <v>97</v>
      </c>
      <c r="J115" s="37"/>
      <c r="K115" s="45"/>
      <c r="L115" s="48"/>
      <c r="M115" s="37"/>
      <c r="N115" s="28">
        <v>93</v>
      </c>
      <c r="O115" s="28"/>
      <c r="P115" s="28"/>
      <c r="Q115" s="28"/>
      <c r="R115" s="28"/>
      <c r="S115" s="28">
        <v>85</v>
      </c>
      <c r="T115" s="28"/>
      <c r="U115" s="28"/>
      <c r="V115" s="28"/>
      <c r="W115" s="28">
        <v>75</v>
      </c>
      <c r="X115" s="28">
        <v>70</v>
      </c>
      <c r="Y115" s="28"/>
      <c r="Z115" s="28">
        <v>64</v>
      </c>
      <c r="AA115" s="28"/>
      <c r="AB115" s="28">
        <v>57</v>
      </c>
      <c r="AC115" s="28">
        <v>48</v>
      </c>
      <c r="AD115" s="28">
        <v>38</v>
      </c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10"/>
    </row>
    <row r="116" spans="2:43" ht="15">
      <c r="B116" s="33" t="s">
        <v>111</v>
      </c>
      <c r="C116" s="37">
        <v>138</v>
      </c>
      <c r="D116" s="37"/>
      <c r="E116" s="37"/>
      <c r="F116" s="43"/>
      <c r="G116" s="37"/>
      <c r="H116" s="37"/>
      <c r="I116" s="37">
        <v>135</v>
      </c>
      <c r="J116" s="37"/>
      <c r="K116" s="45"/>
      <c r="L116" s="48"/>
      <c r="M116" s="37"/>
      <c r="N116" s="28">
        <v>127</v>
      </c>
      <c r="O116" s="28"/>
      <c r="P116" s="28"/>
      <c r="Q116" s="28"/>
      <c r="R116" s="28"/>
      <c r="S116" s="28">
        <v>118</v>
      </c>
      <c r="T116" s="28"/>
      <c r="U116" s="28"/>
      <c r="V116" s="28"/>
      <c r="W116" s="28">
        <v>103</v>
      </c>
      <c r="X116" s="28">
        <v>96</v>
      </c>
      <c r="Y116" s="28"/>
      <c r="Z116" s="28">
        <v>88</v>
      </c>
      <c r="AA116" s="28"/>
      <c r="AB116" s="28">
        <v>78</v>
      </c>
      <c r="AC116" s="28">
        <v>66</v>
      </c>
      <c r="AD116" s="28">
        <v>53</v>
      </c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10"/>
    </row>
    <row r="117" spans="2:43" ht="15">
      <c r="B117" s="33" t="s">
        <v>112</v>
      </c>
      <c r="C117" s="37">
        <v>182</v>
      </c>
      <c r="D117" s="37"/>
      <c r="E117" s="37"/>
      <c r="F117" s="43"/>
      <c r="G117" s="37"/>
      <c r="H117" s="37"/>
      <c r="I117" s="37">
        <v>176</v>
      </c>
      <c r="J117" s="37"/>
      <c r="K117" s="45"/>
      <c r="L117" s="48"/>
      <c r="M117" s="37"/>
      <c r="N117" s="28">
        <v>167</v>
      </c>
      <c r="O117" s="28"/>
      <c r="P117" s="28"/>
      <c r="Q117" s="28"/>
      <c r="R117" s="28"/>
      <c r="S117" s="28">
        <v>155</v>
      </c>
      <c r="T117" s="28"/>
      <c r="U117" s="28"/>
      <c r="V117" s="28"/>
      <c r="W117" s="28">
        <v>135</v>
      </c>
      <c r="X117" s="28">
        <v>126</v>
      </c>
      <c r="Y117" s="28"/>
      <c r="Z117" s="28">
        <v>116</v>
      </c>
      <c r="AA117" s="28"/>
      <c r="AB117" s="28">
        <v>103</v>
      </c>
      <c r="AC117" s="28">
        <v>88</v>
      </c>
      <c r="AD117" s="28">
        <v>71</v>
      </c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10"/>
    </row>
    <row r="118" spans="2:43" ht="15">
      <c r="B118" s="33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10"/>
    </row>
    <row r="119" spans="2:43" ht="15">
      <c r="B119" s="33" t="s">
        <v>113</v>
      </c>
      <c r="C119" s="37">
        <v>31</v>
      </c>
      <c r="D119" s="37"/>
      <c r="E119" s="37"/>
      <c r="F119" s="43"/>
      <c r="G119" s="37"/>
      <c r="H119" s="37"/>
      <c r="I119" s="37">
        <v>30</v>
      </c>
      <c r="J119" s="37"/>
      <c r="K119" s="45"/>
      <c r="L119" s="48"/>
      <c r="M119" s="37"/>
      <c r="N119" s="28">
        <v>28</v>
      </c>
      <c r="O119" s="28"/>
      <c r="P119" s="28"/>
      <c r="Q119" s="28"/>
      <c r="R119" s="28"/>
      <c r="S119" s="28">
        <v>26</v>
      </c>
      <c r="T119" s="28"/>
      <c r="U119" s="28"/>
      <c r="V119" s="28"/>
      <c r="W119" s="28">
        <v>23</v>
      </c>
      <c r="X119" s="28"/>
      <c r="Y119" s="28"/>
      <c r="Z119" s="28"/>
      <c r="AA119" s="28">
        <v>20</v>
      </c>
      <c r="AB119" s="28"/>
      <c r="AC119" s="28"/>
      <c r="AD119" s="28">
        <v>15</v>
      </c>
      <c r="AE119" s="28"/>
      <c r="AF119" s="28">
        <v>10</v>
      </c>
      <c r="AG119" s="28">
        <v>7.5</v>
      </c>
      <c r="AH119" s="28"/>
      <c r="AI119" s="28"/>
      <c r="AJ119" s="28"/>
      <c r="AK119" s="28"/>
      <c r="AL119" s="28"/>
      <c r="AM119" s="28"/>
      <c r="AN119" s="28"/>
      <c r="AO119" s="28"/>
      <c r="AP119" s="28"/>
      <c r="AQ119" s="10"/>
    </row>
    <row r="120" spans="2:43" ht="15">
      <c r="B120" s="33" t="s">
        <v>114</v>
      </c>
      <c r="C120" s="37">
        <v>44</v>
      </c>
      <c r="D120" s="37"/>
      <c r="E120" s="37"/>
      <c r="F120" s="43"/>
      <c r="G120" s="37"/>
      <c r="H120" s="37"/>
      <c r="I120" s="37">
        <v>42</v>
      </c>
      <c r="J120" s="37"/>
      <c r="K120" s="45"/>
      <c r="L120" s="48"/>
      <c r="M120" s="37"/>
      <c r="N120" s="28">
        <v>40</v>
      </c>
      <c r="O120" s="28"/>
      <c r="P120" s="28"/>
      <c r="Q120" s="28"/>
      <c r="R120" s="28"/>
      <c r="S120" s="28">
        <v>37</v>
      </c>
      <c r="T120" s="28"/>
      <c r="U120" s="28"/>
      <c r="V120" s="28"/>
      <c r="W120" s="28">
        <v>32</v>
      </c>
      <c r="X120" s="28"/>
      <c r="Y120" s="28"/>
      <c r="Z120" s="28"/>
      <c r="AA120" s="28">
        <v>27</v>
      </c>
      <c r="AB120" s="28"/>
      <c r="AC120" s="28"/>
      <c r="AD120" s="28">
        <v>20</v>
      </c>
      <c r="AE120" s="28"/>
      <c r="AF120" s="28">
        <v>13</v>
      </c>
      <c r="AG120" s="28">
        <v>10</v>
      </c>
      <c r="AH120" s="28"/>
      <c r="AI120" s="28"/>
      <c r="AJ120" s="28"/>
      <c r="AK120" s="28"/>
      <c r="AL120" s="28"/>
      <c r="AM120" s="28"/>
      <c r="AN120" s="28"/>
      <c r="AO120" s="28"/>
      <c r="AP120" s="28"/>
      <c r="AQ120" s="10"/>
    </row>
    <row r="121" spans="2:43" ht="15">
      <c r="B121" s="33" t="s">
        <v>115</v>
      </c>
      <c r="C121" s="37">
        <v>62</v>
      </c>
      <c r="D121" s="37"/>
      <c r="E121" s="37"/>
      <c r="F121" s="43"/>
      <c r="G121" s="37"/>
      <c r="H121" s="37"/>
      <c r="I121" s="37">
        <v>60</v>
      </c>
      <c r="J121" s="37"/>
      <c r="K121" s="45"/>
      <c r="L121" s="48"/>
      <c r="M121" s="37"/>
      <c r="N121" s="28">
        <v>57</v>
      </c>
      <c r="O121" s="28"/>
      <c r="P121" s="28"/>
      <c r="Q121" s="28"/>
      <c r="R121" s="28"/>
      <c r="S121" s="28">
        <v>52</v>
      </c>
      <c r="T121" s="28"/>
      <c r="U121" s="28"/>
      <c r="V121" s="28"/>
      <c r="W121" s="28">
        <v>46</v>
      </c>
      <c r="X121" s="28"/>
      <c r="Y121" s="28"/>
      <c r="Z121" s="28"/>
      <c r="AA121" s="28">
        <v>38</v>
      </c>
      <c r="AB121" s="28"/>
      <c r="AC121" s="28"/>
      <c r="AD121" s="28">
        <v>30</v>
      </c>
      <c r="AE121" s="28"/>
      <c r="AF121" s="28">
        <v>20</v>
      </c>
      <c r="AG121" s="28">
        <v>15</v>
      </c>
      <c r="AH121" s="28"/>
      <c r="AI121" s="28"/>
      <c r="AJ121" s="28"/>
      <c r="AK121" s="28"/>
      <c r="AL121" s="28"/>
      <c r="AM121" s="28"/>
      <c r="AN121" s="28"/>
      <c r="AO121" s="28"/>
      <c r="AP121" s="28"/>
      <c r="AQ121" s="10"/>
    </row>
    <row r="122" spans="2:43" ht="15">
      <c r="B122" s="33" t="s">
        <v>116</v>
      </c>
      <c r="C122" s="37">
        <v>80</v>
      </c>
      <c r="D122" s="37"/>
      <c r="E122" s="37"/>
      <c r="F122" s="43"/>
      <c r="G122" s="37"/>
      <c r="H122" s="37"/>
      <c r="I122" s="37">
        <v>77</v>
      </c>
      <c r="J122" s="37"/>
      <c r="K122" s="45"/>
      <c r="L122" s="48"/>
      <c r="M122" s="37"/>
      <c r="N122" s="28">
        <v>72</v>
      </c>
      <c r="O122" s="28"/>
      <c r="P122" s="28"/>
      <c r="Q122" s="28"/>
      <c r="R122" s="28"/>
      <c r="S122" s="28">
        <v>68</v>
      </c>
      <c r="T122" s="28"/>
      <c r="U122" s="28"/>
      <c r="V122" s="28"/>
      <c r="W122" s="28">
        <v>60</v>
      </c>
      <c r="X122" s="28"/>
      <c r="Y122" s="28"/>
      <c r="Z122" s="28"/>
      <c r="AA122" s="28">
        <v>50</v>
      </c>
      <c r="AB122" s="28"/>
      <c r="AC122" s="28"/>
      <c r="AD122" s="28">
        <v>40</v>
      </c>
      <c r="AE122" s="28"/>
      <c r="AF122" s="28">
        <v>25</v>
      </c>
      <c r="AG122" s="28">
        <v>19</v>
      </c>
      <c r="AH122" s="28"/>
      <c r="AI122" s="28"/>
      <c r="AJ122" s="28"/>
      <c r="AK122" s="28"/>
      <c r="AL122" s="28"/>
      <c r="AM122" s="28"/>
      <c r="AN122" s="28"/>
      <c r="AO122" s="28"/>
      <c r="AP122" s="28"/>
      <c r="AQ122" s="10"/>
    </row>
    <row r="123" spans="2:43" ht="15">
      <c r="B123" s="33" t="s">
        <v>117</v>
      </c>
      <c r="C123" s="37">
        <v>112</v>
      </c>
      <c r="D123" s="37"/>
      <c r="E123" s="37"/>
      <c r="F123" s="43"/>
      <c r="G123" s="37"/>
      <c r="H123" s="37"/>
      <c r="I123" s="37">
        <v>108</v>
      </c>
      <c r="J123" s="37"/>
      <c r="K123" s="45"/>
      <c r="L123" s="48"/>
      <c r="M123" s="37"/>
      <c r="N123" s="28">
        <v>102</v>
      </c>
      <c r="O123" s="28"/>
      <c r="P123" s="28"/>
      <c r="Q123" s="28"/>
      <c r="R123" s="28"/>
      <c r="S123" s="28">
        <v>95</v>
      </c>
      <c r="T123" s="28"/>
      <c r="U123" s="28"/>
      <c r="V123" s="28"/>
      <c r="W123" s="28">
        <v>85</v>
      </c>
      <c r="X123" s="28"/>
      <c r="Y123" s="28"/>
      <c r="Z123" s="28"/>
      <c r="AA123" s="28">
        <v>71</v>
      </c>
      <c r="AB123" s="28"/>
      <c r="AC123" s="28"/>
      <c r="AD123" s="28">
        <v>55</v>
      </c>
      <c r="AE123" s="28"/>
      <c r="AF123" s="28">
        <v>37</v>
      </c>
      <c r="AG123" s="28">
        <v>27</v>
      </c>
      <c r="AH123" s="28"/>
      <c r="AI123" s="28"/>
      <c r="AJ123" s="28"/>
      <c r="AK123" s="28"/>
      <c r="AL123" s="28"/>
      <c r="AM123" s="28"/>
      <c r="AN123" s="28"/>
      <c r="AO123" s="28"/>
      <c r="AP123" s="28"/>
      <c r="AQ123" s="10"/>
    </row>
    <row r="124" spans="2:43" ht="15">
      <c r="B124" s="33" t="s">
        <v>118</v>
      </c>
      <c r="C124" s="37">
        <v>150</v>
      </c>
      <c r="D124" s="37"/>
      <c r="E124" s="37"/>
      <c r="F124" s="43"/>
      <c r="G124" s="37"/>
      <c r="H124" s="37"/>
      <c r="I124" s="37">
        <v>145</v>
      </c>
      <c r="J124" s="37"/>
      <c r="K124" s="45"/>
      <c r="L124" s="48"/>
      <c r="M124" s="37"/>
      <c r="N124" s="28">
        <v>138</v>
      </c>
      <c r="O124" s="28"/>
      <c r="P124" s="28"/>
      <c r="Q124" s="28"/>
      <c r="R124" s="28"/>
      <c r="S124" s="28">
        <v>126</v>
      </c>
      <c r="T124" s="28"/>
      <c r="U124" s="28"/>
      <c r="V124" s="28"/>
      <c r="W124" s="28">
        <v>112</v>
      </c>
      <c r="X124" s="28"/>
      <c r="Y124" s="28"/>
      <c r="Z124" s="28"/>
      <c r="AA124" s="28">
        <v>95</v>
      </c>
      <c r="AB124" s="28"/>
      <c r="AC124" s="28"/>
      <c r="AD124" s="28">
        <v>75</v>
      </c>
      <c r="AE124" s="28"/>
      <c r="AF124" s="28">
        <v>50</v>
      </c>
      <c r="AG124" s="28">
        <v>36</v>
      </c>
      <c r="AH124" s="28"/>
      <c r="AI124" s="28"/>
      <c r="AJ124" s="28"/>
      <c r="AK124" s="28"/>
      <c r="AL124" s="28"/>
      <c r="AM124" s="28"/>
      <c r="AN124" s="28"/>
      <c r="AO124" s="28"/>
      <c r="AP124" s="28"/>
      <c r="AQ124" s="10"/>
    </row>
    <row r="125" spans="2:43" ht="15">
      <c r="B125" s="33"/>
      <c r="C125" s="37"/>
      <c r="D125" s="37"/>
      <c r="E125" s="37"/>
      <c r="F125" s="43"/>
      <c r="G125" s="37"/>
      <c r="H125" s="37"/>
      <c r="I125" s="37"/>
      <c r="J125" s="37"/>
      <c r="K125" s="45"/>
      <c r="L125" s="48"/>
      <c r="M125" s="37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10"/>
    </row>
    <row r="126" spans="2:43" ht="15">
      <c r="B126" s="33" t="s">
        <v>119</v>
      </c>
      <c r="C126" s="37">
        <v>111</v>
      </c>
      <c r="D126" s="37"/>
      <c r="E126" s="37"/>
      <c r="F126" s="43"/>
      <c r="G126" s="37"/>
      <c r="H126" s="37"/>
      <c r="I126" s="37">
        <v>106</v>
      </c>
      <c r="J126" s="37"/>
      <c r="K126" s="45"/>
      <c r="L126" s="48"/>
      <c r="M126" s="37"/>
      <c r="N126" s="28">
        <v>100</v>
      </c>
      <c r="O126" s="28"/>
      <c r="P126" s="28"/>
      <c r="Q126" s="28"/>
      <c r="R126" s="28"/>
      <c r="S126" s="28">
        <v>91</v>
      </c>
      <c r="T126" s="28"/>
      <c r="U126" s="28"/>
      <c r="V126" s="28"/>
      <c r="W126" s="28">
        <v>80</v>
      </c>
      <c r="X126" s="28"/>
      <c r="Y126" s="28"/>
      <c r="Z126" s="28"/>
      <c r="AA126" s="28">
        <v>66</v>
      </c>
      <c r="AB126" s="28"/>
      <c r="AC126" s="28"/>
      <c r="AD126" s="28">
        <v>47</v>
      </c>
      <c r="AE126" s="28">
        <v>32</v>
      </c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10"/>
    </row>
    <row r="127" spans="2:43" ht="15">
      <c r="B127" s="33" t="s">
        <v>120</v>
      </c>
      <c r="C127" s="37">
        <v>153</v>
      </c>
      <c r="D127" s="37"/>
      <c r="E127" s="37"/>
      <c r="F127" s="43"/>
      <c r="G127" s="37"/>
      <c r="H127" s="37"/>
      <c r="I127" s="37">
        <v>146</v>
      </c>
      <c r="J127" s="37"/>
      <c r="K127" s="45"/>
      <c r="L127" s="48"/>
      <c r="M127" s="37"/>
      <c r="N127" s="28">
        <v>138</v>
      </c>
      <c r="O127" s="28"/>
      <c r="P127" s="28"/>
      <c r="Q127" s="28"/>
      <c r="R127" s="28"/>
      <c r="S127" s="28">
        <v>125</v>
      </c>
      <c r="T127" s="28"/>
      <c r="U127" s="28"/>
      <c r="V127" s="28"/>
      <c r="W127" s="28">
        <v>110</v>
      </c>
      <c r="X127" s="28"/>
      <c r="Y127" s="28"/>
      <c r="Z127" s="28"/>
      <c r="AA127" s="28">
        <v>91</v>
      </c>
      <c r="AB127" s="28"/>
      <c r="AC127" s="28"/>
      <c r="AD127" s="28">
        <v>65</v>
      </c>
      <c r="AE127" s="28">
        <v>44</v>
      </c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10"/>
    </row>
    <row r="128" spans="2:43" ht="15">
      <c r="B128" s="33" t="s">
        <v>121</v>
      </c>
      <c r="C128" s="37">
        <v>208</v>
      </c>
      <c r="D128" s="37"/>
      <c r="E128" s="37"/>
      <c r="F128" s="43"/>
      <c r="G128" s="37"/>
      <c r="H128" s="37"/>
      <c r="I128" s="37">
        <v>199</v>
      </c>
      <c r="J128" s="37"/>
      <c r="K128" s="45"/>
      <c r="L128" s="48"/>
      <c r="M128" s="37"/>
      <c r="N128" s="28">
        <v>189</v>
      </c>
      <c r="O128" s="28"/>
      <c r="P128" s="28"/>
      <c r="Q128" s="28"/>
      <c r="R128" s="28"/>
      <c r="S128" s="28">
        <v>171</v>
      </c>
      <c r="T128" s="28"/>
      <c r="U128" s="28"/>
      <c r="V128" s="28"/>
      <c r="W128" s="28">
        <v>150</v>
      </c>
      <c r="X128" s="28"/>
      <c r="Y128" s="28"/>
      <c r="Z128" s="28"/>
      <c r="AA128" s="28">
        <v>124</v>
      </c>
      <c r="AB128" s="28"/>
      <c r="AC128" s="28"/>
      <c r="AD128" s="28">
        <v>88</v>
      </c>
      <c r="AE128" s="28">
        <v>60</v>
      </c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10"/>
    </row>
    <row r="129" spans="2:43" ht="15">
      <c r="B129" s="33" t="s">
        <v>122</v>
      </c>
      <c r="C129" s="37">
        <v>250</v>
      </c>
      <c r="D129" s="37"/>
      <c r="E129" s="37"/>
      <c r="F129" s="43"/>
      <c r="G129" s="37"/>
      <c r="H129" s="37"/>
      <c r="I129" s="37">
        <v>239</v>
      </c>
      <c r="J129" s="37"/>
      <c r="K129" s="45"/>
      <c r="L129" s="48"/>
      <c r="M129" s="37"/>
      <c r="N129" s="28">
        <v>225</v>
      </c>
      <c r="O129" s="28"/>
      <c r="P129" s="28"/>
      <c r="Q129" s="28"/>
      <c r="R129" s="28"/>
      <c r="S129" s="28">
        <v>205</v>
      </c>
      <c r="T129" s="28"/>
      <c r="U129" s="28"/>
      <c r="V129" s="28"/>
      <c r="W129" s="28">
        <v>180</v>
      </c>
      <c r="X129" s="28"/>
      <c r="Y129" s="28"/>
      <c r="Z129" s="28"/>
      <c r="AA129" s="28">
        <v>149</v>
      </c>
      <c r="AB129" s="28"/>
      <c r="AC129" s="28"/>
      <c r="AD129" s="28">
        <v>106</v>
      </c>
      <c r="AE129" s="28">
        <v>72</v>
      </c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10"/>
    </row>
    <row r="130" spans="2:43" ht="15">
      <c r="B130" s="33" t="s">
        <v>123</v>
      </c>
      <c r="C130" s="37">
        <v>292</v>
      </c>
      <c r="D130" s="37"/>
      <c r="E130" s="37"/>
      <c r="F130" s="43"/>
      <c r="G130" s="37"/>
      <c r="H130" s="37"/>
      <c r="I130" s="37">
        <v>279</v>
      </c>
      <c r="J130" s="37"/>
      <c r="K130" s="45"/>
      <c r="L130" s="48"/>
      <c r="M130" s="37"/>
      <c r="N130" s="28">
        <v>263</v>
      </c>
      <c r="O130" s="28"/>
      <c r="P130" s="28"/>
      <c r="Q130" s="28"/>
      <c r="R130" s="28"/>
      <c r="S130" s="28">
        <v>239</v>
      </c>
      <c r="T130" s="28"/>
      <c r="U130" s="28"/>
      <c r="V130" s="28"/>
      <c r="W130" s="28">
        <v>210</v>
      </c>
      <c r="X130" s="28"/>
      <c r="Y130" s="28"/>
      <c r="Z130" s="28"/>
      <c r="AA130" s="28">
        <v>174</v>
      </c>
      <c r="AB130" s="28"/>
      <c r="AC130" s="28"/>
      <c r="AD130" s="28">
        <v>124</v>
      </c>
      <c r="AE130" s="28">
        <v>84</v>
      </c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10"/>
    </row>
    <row r="131" spans="2:43" ht="15">
      <c r="B131" s="33" t="s">
        <v>124</v>
      </c>
      <c r="C131" s="37">
        <v>349</v>
      </c>
      <c r="D131" s="37"/>
      <c r="E131" s="37"/>
      <c r="F131" s="43"/>
      <c r="G131" s="37"/>
      <c r="H131" s="37"/>
      <c r="I131" s="37">
        <v>331</v>
      </c>
      <c r="J131" s="37"/>
      <c r="K131" s="45"/>
      <c r="L131" s="48"/>
      <c r="M131" s="37"/>
      <c r="N131" s="28">
        <v>313</v>
      </c>
      <c r="O131" s="28"/>
      <c r="P131" s="28"/>
      <c r="Q131" s="28"/>
      <c r="R131" s="28"/>
      <c r="S131" s="28">
        <v>285</v>
      </c>
      <c r="T131" s="28"/>
      <c r="U131" s="28"/>
      <c r="V131" s="28"/>
      <c r="W131" s="28">
        <v>250</v>
      </c>
      <c r="X131" s="28"/>
      <c r="Y131" s="28"/>
      <c r="Z131" s="28"/>
      <c r="AA131" s="28">
        <v>206</v>
      </c>
      <c r="AB131" s="28"/>
      <c r="AC131" s="28"/>
      <c r="AD131" s="28">
        <v>147</v>
      </c>
      <c r="AE131" s="28">
        <v>100</v>
      </c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10"/>
    </row>
    <row r="132" spans="2:43" ht="15">
      <c r="B132" s="33" t="s">
        <v>125</v>
      </c>
      <c r="C132" s="37">
        <v>390</v>
      </c>
      <c r="D132" s="37"/>
      <c r="E132" s="37"/>
      <c r="F132" s="43"/>
      <c r="G132" s="37"/>
      <c r="H132" s="37"/>
      <c r="I132" s="37">
        <v>371</v>
      </c>
      <c r="J132" s="37"/>
      <c r="K132" s="45"/>
      <c r="L132" s="48"/>
      <c r="M132" s="37"/>
      <c r="N132" s="28">
        <v>350</v>
      </c>
      <c r="O132" s="28"/>
      <c r="P132" s="28"/>
      <c r="Q132" s="28"/>
      <c r="R132" s="28"/>
      <c r="S132" s="28">
        <v>319</v>
      </c>
      <c r="T132" s="28"/>
      <c r="U132" s="28"/>
      <c r="V132" s="28"/>
      <c r="W132" s="28">
        <v>280</v>
      </c>
      <c r="X132" s="28"/>
      <c r="Y132" s="28"/>
      <c r="Z132" s="28"/>
      <c r="AA132" s="28">
        <v>231</v>
      </c>
      <c r="AB132" s="28"/>
      <c r="AC132" s="28"/>
      <c r="AD132" s="28">
        <v>165</v>
      </c>
      <c r="AE132" s="28">
        <v>112</v>
      </c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10"/>
    </row>
    <row r="133" spans="2:43" ht="15">
      <c r="B133" s="33"/>
      <c r="C133" s="37"/>
      <c r="D133" s="37"/>
      <c r="E133" s="37"/>
      <c r="F133" s="43"/>
      <c r="G133" s="37"/>
      <c r="H133" s="37"/>
      <c r="I133" s="37"/>
      <c r="J133" s="37"/>
      <c r="K133" s="45"/>
      <c r="L133" s="48"/>
      <c r="M133" s="37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10"/>
    </row>
    <row r="134" spans="2:43" ht="15">
      <c r="B134" s="33" t="s">
        <v>126</v>
      </c>
      <c r="C134" s="37">
        <v>54</v>
      </c>
      <c r="D134" s="37"/>
      <c r="E134" s="37"/>
      <c r="F134" s="43"/>
      <c r="G134" s="37"/>
      <c r="H134" s="37"/>
      <c r="I134" s="37">
        <v>53.8</v>
      </c>
      <c r="J134" s="37"/>
      <c r="K134" s="45"/>
      <c r="L134" s="48"/>
      <c r="M134" s="37"/>
      <c r="N134" s="28">
        <v>53</v>
      </c>
      <c r="O134" s="28"/>
      <c r="P134" s="28"/>
      <c r="Q134" s="28"/>
      <c r="R134" s="28"/>
      <c r="S134" s="28">
        <v>51</v>
      </c>
      <c r="T134" s="28"/>
      <c r="U134" s="28"/>
      <c r="V134" s="28"/>
      <c r="W134" s="28">
        <v>49</v>
      </c>
      <c r="X134" s="28"/>
      <c r="Y134" s="28"/>
      <c r="Z134" s="28"/>
      <c r="AA134" s="28">
        <v>46</v>
      </c>
      <c r="AB134" s="28"/>
      <c r="AC134" s="28"/>
      <c r="AD134" s="28">
        <v>42</v>
      </c>
      <c r="AE134" s="28"/>
      <c r="AF134" s="28">
        <v>37</v>
      </c>
      <c r="AG134" s="28"/>
      <c r="AH134" s="28">
        <v>30</v>
      </c>
      <c r="AI134" s="28">
        <v>22</v>
      </c>
      <c r="AJ134" s="28"/>
      <c r="AK134" s="28"/>
      <c r="AL134" s="28"/>
      <c r="AM134" s="28"/>
      <c r="AN134" s="28"/>
      <c r="AO134" s="28"/>
      <c r="AP134" s="28"/>
      <c r="AQ134" s="10"/>
    </row>
    <row r="135" spans="2:43" ht="15">
      <c r="B135" s="33" t="s">
        <v>127</v>
      </c>
      <c r="C135" s="37">
        <v>81</v>
      </c>
      <c r="D135" s="37"/>
      <c r="E135" s="37"/>
      <c r="F135" s="43"/>
      <c r="G135" s="37"/>
      <c r="H135" s="37"/>
      <c r="I135" s="37">
        <v>80.5</v>
      </c>
      <c r="J135" s="37"/>
      <c r="K135" s="45"/>
      <c r="L135" s="48"/>
      <c r="M135" s="37"/>
      <c r="N135" s="28">
        <v>79</v>
      </c>
      <c r="O135" s="28"/>
      <c r="P135" s="28"/>
      <c r="Q135" s="28"/>
      <c r="R135" s="28"/>
      <c r="S135" s="28">
        <v>77</v>
      </c>
      <c r="T135" s="28"/>
      <c r="U135" s="28"/>
      <c r="V135" s="28"/>
      <c r="W135" s="28">
        <v>74</v>
      </c>
      <c r="X135" s="28"/>
      <c r="Y135" s="28"/>
      <c r="Z135" s="28"/>
      <c r="AA135" s="28">
        <v>69</v>
      </c>
      <c r="AB135" s="28"/>
      <c r="AC135" s="28"/>
      <c r="AD135" s="28">
        <v>63</v>
      </c>
      <c r="AE135" s="28"/>
      <c r="AF135" s="28">
        <v>55</v>
      </c>
      <c r="AG135" s="28"/>
      <c r="AH135" s="28">
        <v>45</v>
      </c>
      <c r="AI135" s="28">
        <v>32</v>
      </c>
      <c r="AJ135" s="28"/>
      <c r="AK135" s="28"/>
      <c r="AL135" s="28"/>
      <c r="AM135" s="28"/>
      <c r="AN135" s="28"/>
      <c r="AO135" s="28"/>
      <c r="AP135" s="28"/>
      <c r="AQ135" s="10"/>
    </row>
    <row r="136" spans="2:43" ht="15">
      <c r="B136" s="33" t="s">
        <v>128</v>
      </c>
      <c r="C136" s="37">
        <v>122</v>
      </c>
      <c r="D136" s="37"/>
      <c r="E136" s="37"/>
      <c r="F136" s="43"/>
      <c r="G136" s="37"/>
      <c r="H136" s="37"/>
      <c r="I136" s="37">
        <v>121</v>
      </c>
      <c r="J136" s="37"/>
      <c r="K136" s="45"/>
      <c r="L136" s="48"/>
      <c r="M136" s="37"/>
      <c r="N136" s="28">
        <v>119</v>
      </c>
      <c r="O136" s="28"/>
      <c r="P136" s="28"/>
      <c r="Q136" s="28"/>
      <c r="R136" s="28"/>
      <c r="S136" s="28">
        <v>116</v>
      </c>
      <c r="T136" s="28"/>
      <c r="U136" s="28"/>
      <c r="V136" s="28"/>
      <c r="W136" s="28">
        <v>111</v>
      </c>
      <c r="X136" s="28"/>
      <c r="Y136" s="28"/>
      <c r="Z136" s="28"/>
      <c r="AA136" s="28">
        <v>103</v>
      </c>
      <c r="AB136" s="28"/>
      <c r="AC136" s="28"/>
      <c r="AD136" s="28">
        <v>94</v>
      </c>
      <c r="AE136" s="28"/>
      <c r="AF136" s="28">
        <v>83</v>
      </c>
      <c r="AG136" s="28"/>
      <c r="AH136" s="28">
        <v>68</v>
      </c>
      <c r="AI136" s="28">
        <v>48</v>
      </c>
      <c r="AJ136" s="28"/>
      <c r="AK136" s="28"/>
      <c r="AL136" s="28"/>
      <c r="AM136" s="28"/>
      <c r="AN136" s="28"/>
      <c r="AO136" s="28"/>
      <c r="AP136" s="28"/>
      <c r="AQ136" s="10"/>
    </row>
    <row r="137" spans="2:43" ht="15">
      <c r="B137" s="33" t="s">
        <v>129</v>
      </c>
      <c r="C137" s="37">
        <v>149</v>
      </c>
      <c r="D137" s="37"/>
      <c r="E137" s="37"/>
      <c r="F137" s="43"/>
      <c r="G137" s="37"/>
      <c r="H137" s="37"/>
      <c r="I137" s="37">
        <v>148</v>
      </c>
      <c r="J137" s="37"/>
      <c r="K137" s="45"/>
      <c r="L137" s="48"/>
      <c r="M137" s="37"/>
      <c r="N137" s="28">
        <v>145.5</v>
      </c>
      <c r="O137" s="28"/>
      <c r="P137" s="28"/>
      <c r="Q137" s="28"/>
      <c r="R137" s="28"/>
      <c r="S137" s="28">
        <v>141</v>
      </c>
      <c r="T137" s="28"/>
      <c r="U137" s="28"/>
      <c r="V137" s="28"/>
      <c r="W137" s="28">
        <v>135</v>
      </c>
      <c r="X137" s="28"/>
      <c r="Y137" s="28"/>
      <c r="Z137" s="28"/>
      <c r="AA137" s="28">
        <v>126</v>
      </c>
      <c r="AB137" s="28"/>
      <c r="AC137" s="28"/>
      <c r="AD137" s="28">
        <v>115</v>
      </c>
      <c r="AE137" s="28"/>
      <c r="AF137" s="28">
        <v>101</v>
      </c>
      <c r="AG137" s="28"/>
      <c r="AH137" s="28">
        <v>83</v>
      </c>
      <c r="AI137" s="28">
        <v>59</v>
      </c>
      <c r="AJ137" s="28"/>
      <c r="AK137" s="28"/>
      <c r="AL137" s="28"/>
      <c r="AM137" s="28"/>
      <c r="AN137" s="28"/>
      <c r="AO137" s="28"/>
      <c r="AP137" s="28"/>
      <c r="AQ137" s="10"/>
    </row>
    <row r="138" spans="2:43" ht="15">
      <c r="B138" s="33" t="s">
        <v>130</v>
      </c>
      <c r="C138" s="37">
        <v>176</v>
      </c>
      <c r="D138" s="37"/>
      <c r="E138" s="37"/>
      <c r="F138" s="43"/>
      <c r="G138" s="37"/>
      <c r="H138" s="37"/>
      <c r="I138" s="37">
        <v>175</v>
      </c>
      <c r="J138" s="37"/>
      <c r="K138" s="45"/>
      <c r="L138" s="48"/>
      <c r="M138" s="37"/>
      <c r="N138" s="28">
        <v>172</v>
      </c>
      <c r="O138" s="28"/>
      <c r="P138" s="28"/>
      <c r="Q138" s="28"/>
      <c r="R138" s="28"/>
      <c r="S138" s="28">
        <v>167</v>
      </c>
      <c r="T138" s="28"/>
      <c r="U138" s="28"/>
      <c r="V138" s="28"/>
      <c r="W138" s="28">
        <v>160</v>
      </c>
      <c r="X138" s="28"/>
      <c r="Y138" s="28"/>
      <c r="Z138" s="28"/>
      <c r="AA138" s="28">
        <v>149</v>
      </c>
      <c r="AB138" s="28"/>
      <c r="AC138" s="28"/>
      <c r="AD138" s="28">
        <v>136</v>
      </c>
      <c r="AE138" s="28"/>
      <c r="AF138" s="28">
        <v>120</v>
      </c>
      <c r="AG138" s="28"/>
      <c r="AH138" s="28">
        <v>98</v>
      </c>
      <c r="AI138" s="28">
        <v>70</v>
      </c>
      <c r="AJ138" s="28"/>
      <c r="AK138" s="28"/>
      <c r="AL138" s="28"/>
      <c r="AM138" s="28"/>
      <c r="AN138" s="28"/>
      <c r="AO138" s="28"/>
      <c r="AP138" s="28"/>
      <c r="AQ138" s="10"/>
    </row>
    <row r="139" spans="2:43" ht="15">
      <c r="B139" s="33" t="s">
        <v>131</v>
      </c>
      <c r="C139" s="37">
        <v>203</v>
      </c>
      <c r="D139" s="37"/>
      <c r="E139" s="37"/>
      <c r="F139" s="43"/>
      <c r="G139" s="37"/>
      <c r="H139" s="37"/>
      <c r="I139" s="37">
        <v>202</v>
      </c>
      <c r="J139" s="37"/>
      <c r="K139" s="45"/>
      <c r="L139" s="48"/>
      <c r="M139" s="37"/>
      <c r="N139" s="28">
        <v>199</v>
      </c>
      <c r="O139" s="28"/>
      <c r="P139" s="28"/>
      <c r="Q139" s="28"/>
      <c r="R139" s="28"/>
      <c r="S139" s="28">
        <v>193</v>
      </c>
      <c r="T139" s="28"/>
      <c r="U139" s="28"/>
      <c r="V139" s="28"/>
      <c r="W139" s="28">
        <v>185</v>
      </c>
      <c r="X139" s="28"/>
      <c r="Y139" s="28"/>
      <c r="Z139" s="28"/>
      <c r="AA139" s="28">
        <v>172</v>
      </c>
      <c r="AB139" s="28"/>
      <c r="AC139" s="28"/>
      <c r="AD139" s="28">
        <v>157</v>
      </c>
      <c r="AE139" s="28"/>
      <c r="AF139" s="28">
        <v>138</v>
      </c>
      <c r="AG139" s="28"/>
      <c r="AH139" s="28">
        <v>113</v>
      </c>
      <c r="AI139" s="28">
        <v>80</v>
      </c>
      <c r="AJ139" s="28"/>
      <c r="AK139" s="28"/>
      <c r="AL139" s="28"/>
      <c r="AM139" s="28"/>
      <c r="AN139" s="28"/>
      <c r="AO139" s="28"/>
      <c r="AP139" s="28"/>
      <c r="AQ139" s="10"/>
    </row>
    <row r="140" spans="2:43" ht="15">
      <c r="B140" s="33" t="s">
        <v>132</v>
      </c>
      <c r="C140" s="37">
        <v>244</v>
      </c>
      <c r="D140" s="37"/>
      <c r="E140" s="37"/>
      <c r="F140" s="43"/>
      <c r="G140" s="37"/>
      <c r="H140" s="37"/>
      <c r="I140" s="37">
        <v>242</v>
      </c>
      <c r="J140" s="37"/>
      <c r="K140" s="45"/>
      <c r="L140" s="48"/>
      <c r="M140" s="37"/>
      <c r="N140" s="28">
        <v>238</v>
      </c>
      <c r="O140" s="28"/>
      <c r="P140" s="28"/>
      <c r="Q140" s="28"/>
      <c r="R140" s="28"/>
      <c r="S140" s="28">
        <v>231</v>
      </c>
      <c r="T140" s="28"/>
      <c r="U140" s="28"/>
      <c r="V140" s="28"/>
      <c r="W140" s="28">
        <v>221</v>
      </c>
      <c r="X140" s="28"/>
      <c r="Y140" s="28"/>
      <c r="Z140" s="28"/>
      <c r="AA140" s="28">
        <v>206</v>
      </c>
      <c r="AB140" s="28"/>
      <c r="AC140" s="28"/>
      <c r="AD140" s="28">
        <v>188</v>
      </c>
      <c r="AE140" s="28"/>
      <c r="AF140" s="28">
        <v>165</v>
      </c>
      <c r="AG140" s="28"/>
      <c r="AH140" s="28">
        <v>135</v>
      </c>
      <c r="AI140" s="28">
        <v>96</v>
      </c>
      <c r="AJ140" s="28"/>
      <c r="AK140" s="28"/>
      <c r="AL140" s="28"/>
      <c r="AM140" s="28"/>
      <c r="AN140" s="28"/>
      <c r="AO140" s="28"/>
      <c r="AP140" s="28"/>
      <c r="AQ140" s="10"/>
    </row>
    <row r="141" spans="2:43" ht="15">
      <c r="B141" s="33" t="s">
        <v>133</v>
      </c>
      <c r="C141" s="37">
        <v>298</v>
      </c>
      <c r="D141" s="37"/>
      <c r="E141" s="37"/>
      <c r="F141" s="43"/>
      <c r="G141" s="37"/>
      <c r="H141" s="37"/>
      <c r="I141" s="37">
        <v>296</v>
      </c>
      <c r="J141" s="37"/>
      <c r="K141" s="45"/>
      <c r="L141" s="48"/>
      <c r="M141" s="37"/>
      <c r="N141" s="28">
        <v>291</v>
      </c>
      <c r="O141" s="28"/>
      <c r="P141" s="28"/>
      <c r="Q141" s="28"/>
      <c r="R141" s="28"/>
      <c r="S141" s="28">
        <v>282</v>
      </c>
      <c r="T141" s="28"/>
      <c r="U141" s="28"/>
      <c r="V141" s="28"/>
      <c r="W141" s="28">
        <v>270</v>
      </c>
      <c r="X141" s="28"/>
      <c r="Y141" s="28"/>
      <c r="Z141" s="28"/>
      <c r="AA141" s="28">
        <v>252</v>
      </c>
      <c r="AB141" s="28"/>
      <c r="AC141" s="28"/>
      <c r="AD141" s="28">
        <v>230</v>
      </c>
      <c r="AE141" s="28"/>
      <c r="AF141" s="28">
        <v>202</v>
      </c>
      <c r="AG141" s="28"/>
      <c r="AH141" s="28">
        <v>165</v>
      </c>
      <c r="AI141" s="28">
        <v>118</v>
      </c>
      <c r="AJ141" s="28"/>
      <c r="AK141" s="28"/>
      <c r="AL141" s="28"/>
      <c r="AM141" s="28"/>
      <c r="AN141" s="28"/>
      <c r="AO141" s="28"/>
      <c r="AP141" s="28"/>
      <c r="AQ141" s="10"/>
    </row>
    <row r="142" spans="2:43" ht="15">
      <c r="B142" s="33" t="s">
        <v>134</v>
      </c>
      <c r="C142" s="37">
        <v>352</v>
      </c>
      <c r="D142" s="37"/>
      <c r="E142" s="37"/>
      <c r="F142" s="43"/>
      <c r="G142" s="37"/>
      <c r="H142" s="37"/>
      <c r="I142" s="37">
        <v>350</v>
      </c>
      <c r="J142" s="37"/>
      <c r="K142" s="45"/>
      <c r="L142" s="48"/>
      <c r="M142" s="37"/>
      <c r="N142" s="28">
        <v>344</v>
      </c>
      <c r="O142" s="28"/>
      <c r="P142" s="28"/>
      <c r="Q142" s="28"/>
      <c r="R142" s="28"/>
      <c r="S142" s="28">
        <v>334</v>
      </c>
      <c r="T142" s="28"/>
      <c r="U142" s="28"/>
      <c r="V142" s="28"/>
      <c r="W142" s="28">
        <v>320</v>
      </c>
      <c r="X142" s="28"/>
      <c r="Y142" s="28"/>
      <c r="Z142" s="28"/>
      <c r="AA142" s="28">
        <v>298</v>
      </c>
      <c r="AB142" s="28"/>
      <c r="AC142" s="28"/>
      <c r="AD142" s="28">
        <v>272</v>
      </c>
      <c r="AE142" s="28"/>
      <c r="AF142" s="28">
        <v>239</v>
      </c>
      <c r="AG142" s="28"/>
      <c r="AH142" s="28">
        <v>195</v>
      </c>
      <c r="AI142" s="28">
        <v>139</v>
      </c>
      <c r="AJ142" s="28"/>
      <c r="AK142" s="28"/>
      <c r="AL142" s="28"/>
      <c r="AM142" s="28"/>
      <c r="AN142" s="28"/>
      <c r="AO142" s="28"/>
      <c r="AP142" s="28"/>
      <c r="AQ142" s="10"/>
    </row>
    <row r="143" spans="2:43" ht="15">
      <c r="B143" s="33"/>
      <c r="C143" s="37"/>
      <c r="D143" s="37"/>
      <c r="E143" s="37"/>
      <c r="F143" s="43"/>
      <c r="G143" s="37"/>
      <c r="H143" s="37"/>
      <c r="I143" s="37"/>
      <c r="J143" s="37"/>
      <c r="K143" s="45"/>
      <c r="L143" s="48"/>
      <c r="M143" s="37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10"/>
    </row>
    <row r="144" spans="2:43" ht="15">
      <c r="B144" s="33" t="s">
        <v>135</v>
      </c>
      <c r="C144" s="37">
        <v>54</v>
      </c>
      <c r="D144" s="37"/>
      <c r="E144" s="37"/>
      <c r="F144" s="43"/>
      <c r="G144" s="37"/>
      <c r="H144" s="37"/>
      <c r="I144" s="37"/>
      <c r="J144" s="37"/>
      <c r="K144" s="45"/>
      <c r="L144" s="48"/>
      <c r="M144" s="37"/>
      <c r="N144" s="28">
        <v>53</v>
      </c>
      <c r="O144" s="28"/>
      <c r="P144" s="28"/>
      <c r="Q144" s="28"/>
      <c r="R144" s="28"/>
      <c r="S144" s="28"/>
      <c r="T144" s="28"/>
      <c r="U144" s="28"/>
      <c r="V144" s="28"/>
      <c r="W144" s="28">
        <v>49</v>
      </c>
      <c r="X144" s="28"/>
      <c r="Y144" s="28"/>
      <c r="Z144" s="28"/>
      <c r="AA144" s="28"/>
      <c r="AB144" s="28"/>
      <c r="AC144" s="28"/>
      <c r="AD144" s="28">
        <v>45</v>
      </c>
      <c r="AE144" s="28"/>
      <c r="AF144" s="28"/>
      <c r="AG144" s="28"/>
      <c r="AH144" s="28">
        <v>40</v>
      </c>
      <c r="AI144" s="28"/>
      <c r="AJ144" s="28">
        <v>30</v>
      </c>
      <c r="AK144" s="28">
        <v>18</v>
      </c>
      <c r="AL144" s="28"/>
      <c r="AM144" s="28"/>
      <c r="AN144" s="28"/>
      <c r="AO144" s="28"/>
      <c r="AP144" s="28"/>
      <c r="AQ144" s="10"/>
    </row>
    <row r="145" spans="2:43" ht="15">
      <c r="B145" s="33" t="s">
        <v>136</v>
      </c>
      <c r="C145" s="37">
        <v>68</v>
      </c>
      <c r="D145" s="37"/>
      <c r="E145" s="37"/>
      <c r="F145" s="43"/>
      <c r="G145" s="37"/>
      <c r="H145" s="37"/>
      <c r="I145" s="37"/>
      <c r="J145" s="37"/>
      <c r="K145" s="45"/>
      <c r="L145" s="48"/>
      <c r="M145" s="37"/>
      <c r="N145" s="28">
        <v>66</v>
      </c>
      <c r="O145" s="28"/>
      <c r="P145" s="28"/>
      <c r="Q145" s="28"/>
      <c r="R145" s="28"/>
      <c r="S145" s="28"/>
      <c r="T145" s="28"/>
      <c r="U145" s="28"/>
      <c r="V145" s="28"/>
      <c r="W145" s="28">
        <v>62</v>
      </c>
      <c r="X145" s="28"/>
      <c r="Y145" s="28"/>
      <c r="Z145" s="28"/>
      <c r="AA145" s="28"/>
      <c r="AB145" s="28"/>
      <c r="AC145" s="28"/>
      <c r="AD145" s="28">
        <v>57</v>
      </c>
      <c r="AE145" s="28"/>
      <c r="AF145" s="28"/>
      <c r="AG145" s="28"/>
      <c r="AH145" s="28">
        <v>50</v>
      </c>
      <c r="AI145" s="28"/>
      <c r="AJ145" s="28">
        <v>37</v>
      </c>
      <c r="AK145" s="28">
        <v>22</v>
      </c>
      <c r="AL145" s="28"/>
      <c r="AM145" s="28"/>
      <c r="AN145" s="28"/>
      <c r="AO145" s="28"/>
      <c r="AP145" s="28"/>
      <c r="AQ145" s="10"/>
    </row>
    <row r="146" spans="2:43" ht="15">
      <c r="B146" s="33" t="s">
        <v>137</v>
      </c>
      <c r="C146" s="37">
        <v>95</v>
      </c>
      <c r="D146" s="37"/>
      <c r="E146" s="37"/>
      <c r="F146" s="43"/>
      <c r="G146" s="37"/>
      <c r="H146" s="37"/>
      <c r="I146" s="37"/>
      <c r="J146" s="37"/>
      <c r="K146" s="45"/>
      <c r="L146" s="48"/>
      <c r="M146" s="37"/>
      <c r="N146" s="28">
        <v>92</v>
      </c>
      <c r="O146" s="28"/>
      <c r="P146" s="28"/>
      <c r="Q146" s="28"/>
      <c r="R146" s="28"/>
      <c r="S146" s="28"/>
      <c r="T146" s="28"/>
      <c r="U146" s="28"/>
      <c r="V146" s="28"/>
      <c r="W146" s="28">
        <v>87</v>
      </c>
      <c r="X146" s="28"/>
      <c r="Y146" s="28"/>
      <c r="Z146" s="28"/>
      <c r="AA146" s="28"/>
      <c r="AB146" s="28"/>
      <c r="AC146" s="28"/>
      <c r="AD146" s="28">
        <v>80</v>
      </c>
      <c r="AE146" s="28"/>
      <c r="AF146" s="28"/>
      <c r="AG146" s="28"/>
      <c r="AH146" s="28">
        <v>70</v>
      </c>
      <c r="AI146" s="28"/>
      <c r="AJ146" s="28">
        <v>52</v>
      </c>
      <c r="AK146" s="28">
        <v>31</v>
      </c>
      <c r="AL146" s="28"/>
      <c r="AM146" s="28"/>
      <c r="AN146" s="28"/>
      <c r="AO146" s="28"/>
      <c r="AP146" s="28"/>
      <c r="AQ146" s="10"/>
    </row>
    <row r="147" spans="2:43" ht="15">
      <c r="B147" s="33" t="s">
        <v>138</v>
      </c>
      <c r="C147" s="37">
        <v>109</v>
      </c>
      <c r="D147" s="37"/>
      <c r="E147" s="37"/>
      <c r="F147" s="43"/>
      <c r="G147" s="37"/>
      <c r="H147" s="37"/>
      <c r="I147" s="37"/>
      <c r="J147" s="37"/>
      <c r="K147" s="45"/>
      <c r="L147" s="48"/>
      <c r="M147" s="37"/>
      <c r="N147" s="28">
        <v>106</v>
      </c>
      <c r="O147" s="28"/>
      <c r="P147" s="28"/>
      <c r="Q147" s="28"/>
      <c r="R147" s="28"/>
      <c r="S147" s="28"/>
      <c r="T147" s="28"/>
      <c r="U147" s="28"/>
      <c r="V147" s="28"/>
      <c r="W147" s="28">
        <v>99</v>
      </c>
      <c r="X147" s="28"/>
      <c r="Y147" s="28"/>
      <c r="Z147" s="28"/>
      <c r="AA147" s="28"/>
      <c r="AB147" s="28"/>
      <c r="AC147" s="28"/>
      <c r="AD147" s="28">
        <v>91</v>
      </c>
      <c r="AE147" s="28"/>
      <c r="AF147" s="28"/>
      <c r="AG147" s="28"/>
      <c r="AH147" s="28">
        <v>80</v>
      </c>
      <c r="AI147" s="28"/>
      <c r="AJ147" s="28">
        <v>59</v>
      </c>
      <c r="AK147" s="28">
        <v>35</v>
      </c>
      <c r="AL147" s="28"/>
      <c r="AM147" s="28"/>
      <c r="AN147" s="28"/>
      <c r="AO147" s="28"/>
      <c r="AP147" s="28"/>
      <c r="AQ147" s="10"/>
    </row>
    <row r="148" spans="2:43" ht="15">
      <c r="B148" s="33" t="s">
        <v>139</v>
      </c>
      <c r="C148" s="37">
        <v>136</v>
      </c>
      <c r="D148" s="37"/>
      <c r="E148" s="37"/>
      <c r="F148" s="43"/>
      <c r="G148" s="37"/>
      <c r="H148" s="37"/>
      <c r="I148" s="37"/>
      <c r="J148" s="37"/>
      <c r="K148" s="45"/>
      <c r="L148" s="48"/>
      <c r="M148" s="37"/>
      <c r="N148" s="28">
        <v>132</v>
      </c>
      <c r="O148" s="28"/>
      <c r="P148" s="28"/>
      <c r="Q148" s="28"/>
      <c r="R148" s="28"/>
      <c r="S148" s="28"/>
      <c r="T148" s="28"/>
      <c r="U148" s="28"/>
      <c r="V148" s="28"/>
      <c r="W148" s="28">
        <v>124</v>
      </c>
      <c r="X148" s="28"/>
      <c r="Y148" s="28"/>
      <c r="Z148" s="28"/>
      <c r="AA148" s="28"/>
      <c r="AB148" s="28"/>
      <c r="AC148" s="28"/>
      <c r="AD148" s="28">
        <v>114</v>
      </c>
      <c r="AE148" s="28"/>
      <c r="AF148" s="28"/>
      <c r="AG148" s="28"/>
      <c r="AH148" s="28">
        <v>100</v>
      </c>
      <c r="AI148" s="28"/>
      <c r="AJ148" s="28">
        <v>74</v>
      </c>
      <c r="AK148" s="28">
        <v>44</v>
      </c>
      <c r="AL148" s="28"/>
      <c r="AM148" s="28"/>
      <c r="AN148" s="28"/>
      <c r="AO148" s="28"/>
      <c r="AP148" s="28"/>
      <c r="AQ148" s="10"/>
    </row>
    <row r="149" spans="2:43" ht="15">
      <c r="B149" s="33" t="s">
        <v>140</v>
      </c>
      <c r="C149" s="37">
        <v>164</v>
      </c>
      <c r="D149" s="37"/>
      <c r="E149" s="37"/>
      <c r="F149" s="43"/>
      <c r="G149" s="37"/>
      <c r="H149" s="37"/>
      <c r="I149" s="37"/>
      <c r="J149" s="37"/>
      <c r="K149" s="45"/>
      <c r="L149" s="48"/>
      <c r="M149" s="37"/>
      <c r="N149" s="28">
        <v>159</v>
      </c>
      <c r="O149" s="28"/>
      <c r="P149" s="28"/>
      <c r="Q149" s="28"/>
      <c r="R149" s="28"/>
      <c r="S149" s="28"/>
      <c r="T149" s="28"/>
      <c r="U149" s="28"/>
      <c r="V149" s="28"/>
      <c r="W149" s="28">
        <v>149</v>
      </c>
      <c r="X149" s="28"/>
      <c r="Y149" s="28"/>
      <c r="Z149" s="28"/>
      <c r="AA149" s="28"/>
      <c r="AB149" s="28"/>
      <c r="AC149" s="28"/>
      <c r="AD149" s="28">
        <v>137</v>
      </c>
      <c r="AE149" s="28"/>
      <c r="AF149" s="28"/>
      <c r="AG149" s="28"/>
      <c r="AH149" s="28">
        <v>120</v>
      </c>
      <c r="AI149" s="28"/>
      <c r="AJ149" s="28">
        <v>89</v>
      </c>
      <c r="AK149" s="28">
        <v>53</v>
      </c>
      <c r="AL149" s="28"/>
      <c r="AM149" s="28"/>
      <c r="AN149" s="28"/>
      <c r="AO149" s="28"/>
      <c r="AP149" s="28"/>
      <c r="AQ149" s="10"/>
    </row>
    <row r="150" spans="2:43" ht="15">
      <c r="B150" s="33" t="s">
        <v>141</v>
      </c>
      <c r="C150" s="37">
        <v>191</v>
      </c>
      <c r="D150" s="37"/>
      <c r="E150" s="37"/>
      <c r="F150" s="43"/>
      <c r="G150" s="37"/>
      <c r="H150" s="37"/>
      <c r="I150" s="37"/>
      <c r="J150" s="37"/>
      <c r="K150" s="45"/>
      <c r="L150" s="48"/>
      <c r="M150" s="37"/>
      <c r="N150" s="28">
        <v>185</v>
      </c>
      <c r="O150" s="28"/>
      <c r="P150" s="28"/>
      <c r="Q150" s="28"/>
      <c r="R150" s="28"/>
      <c r="S150" s="28"/>
      <c r="T150" s="28"/>
      <c r="U150" s="28"/>
      <c r="V150" s="28"/>
      <c r="W150" s="28">
        <v>174</v>
      </c>
      <c r="X150" s="28"/>
      <c r="Y150" s="28"/>
      <c r="Z150" s="28"/>
      <c r="AA150" s="28"/>
      <c r="AB150" s="28"/>
      <c r="AC150" s="28"/>
      <c r="AD150" s="28">
        <v>160</v>
      </c>
      <c r="AE150" s="28"/>
      <c r="AF150" s="28"/>
      <c r="AG150" s="28"/>
      <c r="AH150" s="28">
        <v>140</v>
      </c>
      <c r="AI150" s="28"/>
      <c r="AJ150" s="28">
        <v>104</v>
      </c>
      <c r="AK150" s="28">
        <v>62</v>
      </c>
      <c r="AL150" s="28"/>
      <c r="AM150" s="28"/>
      <c r="AN150" s="28"/>
      <c r="AO150" s="28"/>
      <c r="AP150" s="28"/>
      <c r="AQ150" s="10"/>
    </row>
    <row r="151" spans="2:43" ht="15">
      <c r="B151" s="33" t="s">
        <v>142</v>
      </c>
      <c r="C151" s="37">
        <v>231</v>
      </c>
      <c r="D151" s="37"/>
      <c r="E151" s="37"/>
      <c r="F151" s="43"/>
      <c r="G151" s="37"/>
      <c r="H151" s="37"/>
      <c r="I151" s="37"/>
      <c r="J151" s="37"/>
      <c r="K151" s="45"/>
      <c r="L151" s="48"/>
      <c r="M151" s="37"/>
      <c r="N151" s="28">
        <v>224</v>
      </c>
      <c r="O151" s="28"/>
      <c r="P151" s="28"/>
      <c r="Q151" s="28"/>
      <c r="R151" s="28"/>
      <c r="S151" s="28"/>
      <c r="T151" s="28"/>
      <c r="U151" s="28"/>
      <c r="V151" s="28"/>
      <c r="W151" s="28">
        <v>211</v>
      </c>
      <c r="X151" s="28"/>
      <c r="Y151" s="28"/>
      <c r="Z151" s="28"/>
      <c r="AA151" s="28"/>
      <c r="AB151" s="28"/>
      <c r="AC151" s="28"/>
      <c r="AD151" s="28">
        <v>194</v>
      </c>
      <c r="AE151" s="28"/>
      <c r="AF151" s="28"/>
      <c r="AG151" s="28"/>
      <c r="AH151" s="28">
        <v>170</v>
      </c>
      <c r="AI151" s="28"/>
      <c r="AJ151" s="28">
        <v>126</v>
      </c>
      <c r="AK151" s="28">
        <v>75</v>
      </c>
      <c r="AL151" s="28"/>
      <c r="AM151" s="28"/>
      <c r="AN151" s="28"/>
      <c r="AO151" s="28"/>
      <c r="AP151" s="28"/>
      <c r="AQ151" s="10"/>
    </row>
    <row r="152" spans="2:43" ht="15">
      <c r="B152" s="33" t="s">
        <v>143</v>
      </c>
      <c r="C152" s="37">
        <v>272</v>
      </c>
      <c r="D152" s="37"/>
      <c r="E152" s="37"/>
      <c r="F152" s="43"/>
      <c r="G152" s="37"/>
      <c r="H152" s="37"/>
      <c r="I152" s="37"/>
      <c r="J152" s="37"/>
      <c r="K152" s="45"/>
      <c r="L152" s="48"/>
      <c r="M152" s="37"/>
      <c r="N152" s="28">
        <v>264</v>
      </c>
      <c r="O152" s="28"/>
      <c r="P152" s="28"/>
      <c r="Q152" s="28"/>
      <c r="R152" s="28"/>
      <c r="S152" s="28"/>
      <c r="T152" s="28"/>
      <c r="U152" s="28"/>
      <c r="V152" s="28"/>
      <c r="W152" s="28">
        <v>248</v>
      </c>
      <c r="X152" s="28"/>
      <c r="Y152" s="28"/>
      <c r="Z152" s="28"/>
      <c r="AA152" s="28"/>
      <c r="AB152" s="28"/>
      <c r="AC152" s="28"/>
      <c r="AD152" s="28">
        <v>228</v>
      </c>
      <c r="AE152" s="28"/>
      <c r="AF152" s="28"/>
      <c r="AG152" s="28"/>
      <c r="AH152" s="28">
        <v>200</v>
      </c>
      <c r="AI152" s="28"/>
      <c r="AJ152" s="28">
        <v>148</v>
      </c>
      <c r="AK152" s="28">
        <v>88</v>
      </c>
      <c r="AL152" s="28"/>
      <c r="AM152" s="28"/>
      <c r="AN152" s="28"/>
      <c r="AO152" s="28"/>
      <c r="AP152" s="28"/>
      <c r="AQ152" s="10"/>
    </row>
    <row r="153" spans="2:43" ht="15">
      <c r="B153" s="33" t="s">
        <v>144</v>
      </c>
      <c r="C153" s="37">
        <v>367</v>
      </c>
      <c r="D153" s="37"/>
      <c r="E153" s="37"/>
      <c r="F153" s="43"/>
      <c r="G153" s="37"/>
      <c r="H153" s="37"/>
      <c r="I153" s="37"/>
      <c r="J153" s="37"/>
      <c r="K153" s="45"/>
      <c r="L153" s="48"/>
      <c r="M153" s="37"/>
      <c r="N153" s="28">
        <v>356</v>
      </c>
      <c r="O153" s="28"/>
      <c r="P153" s="28"/>
      <c r="Q153" s="28"/>
      <c r="R153" s="28"/>
      <c r="S153" s="28"/>
      <c r="T153" s="28"/>
      <c r="U153" s="28"/>
      <c r="V153" s="28"/>
      <c r="W153" s="28">
        <v>335</v>
      </c>
      <c r="X153" s="28"/>
      <c r="Y153" s="28"/>
      <c r="Z153" s="28"/>
      <c r="AA153" s="28"/>
      <c r="AB153" s="28"/>
      <c r="AC153" s="28"/>
      <c r="AD153" s="28">
        <v>308</v>
      </c>
      <c r="AE153" s="28"/>
      <c r="AF153" s="28"/>
      <c r="AG153" s="28"/>
      <c r="AH153" s="28">
        <v>270</v>
      </c>
      <c r="AI153" s="28"/>
      <c r="AJ153" s="28">
        <v>205</v>
      </c>
      <c r="AK153" s="28">
        <v>119</v>
      </c>
      <c r="AL153" s="28"/>
      <c r="AM153" s="28"/>
      <c r="AN153" s="28"/>
      <c r="AO153" s="28"/>
      <c r="AP153" s="28"/>
      <c r="AQ153" s="10"/>
    </row>
    <row r="154" spans="2:43" ht="15">
      <c r="B154" s="33"/>
      <c r="C154" s="37"/>
      <c r="D154" s="37"/>
      <c r="E154" s="37"/>
      <c r="F154" s="43"/>
      <c r="G154" s="37"/>
      <c r="H154" s="37"/>
      <c r="I154" s="37"/>
      <c r="J154" s="37"/>
      <c r="K154" s="45"/>
      <c r="L154" s="48"/>
      <c r="M154" s="37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10"/>
    </row>
    <row r="155" spans="2:43" ht="15">
      <c r="B155" s="33" t="s">
        <v>145</v>
      </c>
      <c r="C155" s="37">
        <v>47</v>
      </c>
      <c r="D155" s="37"/>
      <c r="E155" s="37"/>
      <c r="F155" s="43"/>
      <c r="G155" s="37"/>
      <c r="H155" s="37"/>
      <c r="I155" s="37"/>
      <c r="J155" s="37"/>
      <c r="K155" s="45"/>
      <c r="L155" s="48"/>
      <c r="M155" s="37"/>
      <c r="N155" s="28">
        <v>45</v>
      </c>
      <c r="O155" s="28"/>
      <c r="P155" s="28"/>
      <c r="Q155" s="28"/>
      <c r="R155" s="28"/>
      <c r="S155" s="28"/>
      <c r="T155" s="28"/>
      <c r="U155" s="28"/>
      <c r="V155" s="28"/>
      <c r="W155" s="28">
        <v>42</v>
      </c>
      <c r="X155" s="28"/>
      <c r="Y155" s="28"/>
      <c r="Z155" s="28"/>
      <c r="AA155" s="28"/>
      <c r="AB155" s="28"/>
      <c r="AC155" s="28"/>
      <c r="AD155" s="28">
        <v>38</v>
      </c>
      <c r="AE155" s="28"/>
      <c r="AF155" s="28"/>
      <c r="AG155" s="28"/>
      <c r="AH155" s="28">
        <v>34</v>
      </c>
      <c r="AI155" s="28"/>
      <c r="AJ155" s="28">
        <v>29</v>
      </c>
      <c r="AK155" s="28">
        <v>25</v>
      </c>
      <c r="AL155" s="28">
        <v>19</v>
      </c>
      <c r="AM155" s="28">
        <v>14</v>
      </c>
      <c r="AN155" s="28"/>
      <c r="AO155" s="28"/>
      <c r="AP155" s="28"/>
      <c r="AQ155" s="10"/>
    </row>
    <row r="156" spans="2:43" ht="15">
      <c r="B156" s="33" t="s">
        <v>146</v>
      </c>
      <c r="C156" s="37">
        <v>70</v>
      </c>
      <c r="D156" s="37"/>
      <c r="E156" s="37"/>
      <c r="F156" s="43"/>
      <c r="G156" s="37"/>
      <c r="H156" s="37"/>
      <c r="I156" s="37"/>
      <c r="J156" s="37"/>
      <c r="K156" s="45"/>
      <c r="L156" s="48"/>
      <c r="M156" s="37"/>
      <c r="N156" s="28">
        <v>67</v>
      </c>
      <c r="O156" s="28"/>
      <c r="P156" s="28"/>
      <c r="Q156" s="28"/>
      <c r="R156" s="28"/>
      <c r="S156" s="28"/>
      <c r="T156" s="28"/>
      <c r="U156" s="28"/>
      <c r="V156" s="28"/>
      <c r="W156" s="28">
        <v>63</v>
      </c>
      <c r="X156" s="28"/>
      <c r="Y156" s="28"/>
      <c r="Z156" s="28"/>
      <c r="AA156" s="28"/>
      <c r="AB156" s="28"/>
      <c r="AC156" s="28"/>
      <c r="AD156" s="28">
        <v>57</v>
      </c>
      <c r="AE156" s="28"/>
      <c r="AF156" s="28"/>
      <c r="AG156" s="28"/>
      <c r="AH156" s="28">
        <v>51</v>
      </c>
      <c r="AI156" s="28"/>
      <c r="AJ156" s="28">
        <v>44</v>
      </c>
      <c r="AK156" s="28">
        <v>37</v>
      </c>
      <c r="AL156" s="28">
        <v>29</v>
      </c>
      <c r="AM156" s="28">
        <v>20</v>
      </c>
      <c r="AN156" s="28"/>
      <c r="AO156" s="28"/>
      <c r="AP156" s="28"/>
      <c r="AQ156" s="10"/>
    </row>
    <row r="157" spans="2:43" ht="15">
      <c r="B157" s="33" t="s">
        <v>147</v>
      </c>
      <c r="C157" s="37">
        <v>94</v>
      </c>
      <c r="D157" s="37"/>
      <c r="E157" s="37"/>
      <c r="F157" s="43"/>
      <c r="G157" s="37"/>
      <c r="H157" s="37"/>
      <c r="I157" s="37"/>
      <c r="J157" s="37"/>
      <c r="K157" s="45"/>
      <c r="L157" s="48"/>
      <c r="M157" s="37"/>
      <c r="N157" s="28">
        <v>89</v>
      </c>
      <c r="O157" s="28"/>
      <c r="P157" s="28"/>
      <c r="Q157" s="28"/>
      <c r="R157" s="28"/>
      <c r="S157" s="28"/>
      <c r="T157" s="28"/>
      <c r="U157" s="28"/>
      <c r="V157" s="28"/>
      <c r="W157" s="28">
        <v>84</v>
      </c>
      <c r="X157" s="28"/>
      <c r="Y157" s="28"/>
      <c r="Z157" s="28"/>
      <c r="AA157" s="28"/>
      <c r="AB157" s="28"/>
      <c r="AC157" s="28"/>
      <c r="AD157" s="28">
        <v>76</v>
      </c>
      <c r="AE157" s="28"/>
      <c r="AF157" s="28"/>
      <c r="AG157" s="28"/>
      <c r="AH157" s="28">
        <v>68</v>
      </c>
      <c r="AI157" s="28"/>
      <c r="AJ157" s="28">
        <v>59</v>
      </c>
      <c r="AK157" s="28">
        <v>50</v>
      </c>
      <c r="AL157" s="28">
        <v>39</v>
      </c>
      <c r="AM157" s="28">
        <v>27</v>
      </c>
      <c r="AN157" s="28"/>
      <c r="AO157" s="28"/>
      <c r="AP157" s="28"/>
      <c r="AQ157" s="10"/>
    </row>
    <row r="158" spans="2:43" ht="15">
      <c r="B158" s="33" t="s">
        <v>148</v>
      </c>
      <c r="C158" s="37">
        <v>117</v>
      </c>
      <c r="D158" s="37"/>
      <c r="E158" s="37"/>
      <c r="F158" s="43"/>
      <c r="G158" s="37"/>
      <c r="H158" s="37"/>
      <c r="I158" s="37"/>
      <c r="J158" s="37"/>
      <c r="K158" s="45"/>
      <c r="L158" s="48"/>
      <c r="M158" s="37"/>
      <c r="N158" s="28">
        <v>111</v>
      </c>
      <c r="O158" s="28"/>
      <c r="P158" s="28"/>
      <c r="Q158" s="28"/>
      <c r="R158" s="28"/>
      <c r="S158" s="28"/>
      <c r="T158" s="28"/>
      <c r="U158" s="28"/>
      <c r="V158" s="28"/>
      <c r="W158" s="28">
        <v>105</v>
      </c>
      <c r="X158" s="28"/>
      <c r="Y158" s="28"/>
      <c r="Z158" s="28"/>
      <c r="AA158" s="28"/>
      <c r="AB158" s="28"/>
      <c r="AC158" s="28"/>
      <c r="AD158" s="28">
        <v>95</v>
      </c>
      <c r="AE158" s="28"/>
      <c r="AF158" s="28"/>
      <c r="AG158" s="28"/>
      <c r="AH158" s="28">
        <v>85</v>
      </c>
      <c r="AI158" s="28"/>
      <c r="AJ158" s="28">
        <v>74</v>
      </c>
      <c r="AK158" s="28">
        <v>62</v>
      </c>
      <c r="AL158" s="28">
        <v>48</v>
      </c>
      <c r="AM158" s="28">
        <v>34</v>
      </c>
      <c r="AN158" s="28"/>
      <c r="AO158" s="28"/>
      <c r="AP158" s="28"/>
      <c r="AQ158" s="10"/>
    </row>
    <row r="159" spans="2:43" ht="15">
      <c r="B159" s="33" t="s">
        <v>149</v>
      </c>
      <c r="C159" s="37">
        <v>129</v>
      </c>
      <c r="D159" s="37"/>
      <c r="E159" s="37"/>
      <c r="F159" s="43"/>
      <c r="G159" s="37"/>
      <c r="H159" s="37"/>
      <c r="I159" s="37"/>
      <c r="J159" s="37"/>
      <c r="K159" s="45"/>
      <c r="L159" s="48"/>
      <c r="M159" s="37"/>
      <c r="N159" s="28">
        <v>123</v>
      </c>
      <c r="O159" s="28"/>
      <c r="P159" s="28"/>
      <c r="Q159" s="28"/>
      <c r="R159" s="28"/>
      <c r="S159" s="28"/>
      <c r="T159" s="28"/>
      <c r="U159" s="28"/>
      <c r="V159" s="28"/>
      <c r="W159" s="28">
        <v>115</v>
      </c>
      <c r="X159" s="28"/>
      <c r="Y159" s="28"/>
      <c r="Z159" s="28"/>
      <c r="AA159" s="28"/>
      <c r="AB159" s="28"/>
      <c r="AC159" s="28"/>
      <c r="AD159" s="28">
        <v>105</v>
      </c>
      <c r="AE159" s="28"/>
      <c r="AF159" s="28"/>
      <c r="AG159" s="28"/>
      <c r="AH159" s="28">
        <v>93</v>
      </c>
      <c r="AI159" s="28"/>
      <c r="AJ159" s="28">
        <v>81</v>
      </c>
      <c r="AK159" s="28">
        <v>68</v>
      </c>
      <c r="AL159" s="28">
        <v>53</v>
      </c>
      <c r="AM159" s="28">
        <v>37</v>
      </c>
      <c r="AN159" s="28"/>
      <c r="AO159" s="28"/>
      <c r="AP159" s="28"/>
      <c r="AQ159" s="10"/>
    </row>
    <row r="160" spans="2:43" ht="15">
      <c r="B160" s="33" t="s">
        <v>150</v>
      </c>
      <c r="C160" s="37">
        <v>152</v>
      </c>
      <c r="D160" s="37"/>
      <c r="E160" s="37"/>
      <c r="F160" s="43"/>
      <c r="G160" s="37"/>
      <c r="H160" s="37"/>
      <c r="I160" s="37"/>
      <c r="J160" s="37"/>
      <c r="K160" s="45"/>
      <c r="L160" s="48"/>
      <c r="M160" s="37"/>
      <c r="N160" s="28">
        <v>145</v>
      </c>
      <c r="O160" s="28"/>
      <c r="P160" s="28"/>
      <c r="Q160" s="28"/>
      <c r="R160" s="28"/>
      <c r="S160" s="28"/>
      <c r="T160" s="28"/>
      <c r="U160" s="28"/>
      <c r="V160" s="28"/>
      <c r="W160" s="28">
        <v>136</v>
      </c>
      <c r="X160" s="28"/>
      <c r="Y160" s="28"/>
      <c r="Z160" s="28"/>
      <c r="AA160" s="28"/>
      <c r="AB160" s="28"/>
      <c r="AC160" s="28"/>
      <c r="AD160" s="28">
        <v>124</v>
      </c>
      <c r="AE160" s="28"/>
      <c r="AF160" s="28"/>
      <c r="AG160" s="28"/>
      <c r="AH160" s="28">
        <v>110</v>
      </c>
      <c r="AI160" s="28"/>
      <c r="AJ160" s="28">
        <v>96</v>
      </c>
      <c r="AK160" s="28">
        <v>81</v>
      </c>
      <c r="AL160" s="28">
        <v>63</v>
      </c>
      <c r="AM160" s="28">
        <v>44</v>
      </c>
      <c r="AN160" s="28"/>
      <c r="AO160" s="28"/>
      <c r="AP160" s="28"/>
      <c r="AQ160" s="10"/>
    </row>
    <row r="161" spans="2:43" ht="15">
      <c r="B161" s="33" t="s">
        <v>151</v>
      </c>
      <c r="C161" s="37">
        <v>176</v>
      </c>
      <c r="D161" s="37"/>
      <c r="E161" s="37"/>
      <c r="F161" s="43"/>
      <c r="G161" s="37"/>
      <c r="H161" s="37"/>
      <c r="I161" s="37"/>
      <c r="J161" s="37"/>
      <c r="K161" s="45"/>
      <c r="L161" s="48"/>
      <c r="M161" s="37"/>
      <c r="N161" s="28">
        <v>167</v>
      </c>
      <c r="O161" s="28"/>
      <c r="P161" s="28"/>
      <c r="Q161" s="28"/>
      <c r="R161" s="28"/>
      <c r="S161" s="28"/>
      <c r="T161" s="28"/>
      <c r="U161" s="28"/>
      <c r="V161" s="28"/>
      <c r="W161" s="28">
        <v>157</v>
      </c>
      <c r="X161" s="28"/>
      <c r="Y161" s="28"/>
      <c r="Z161" s="28"/>
      <c r="AA161" s="28"/>
      <c r="AB161" s="28"/>
      <c r="AC161" s="28"/>
      <c r="AD161" s="28">
        <v>143</v>
      </c>
      <c r="AE161" s="28"/>
      <c r="AF161" s="28"/>
      <c r="AG161" s="28"/>
      <c r="AH161" s="28">
        <v>127</v>
      </c>
      <c r="AI161" s="28"/>
      <c r="AJ161" s="28">
        <v>110</v>
      </c>
      <c r="AK161" s="28">
        <v>93</v>
      </c>
      <c r="AL161" s="28">
        <v>72</v>
      </c>
      <c r="AM161" s="28">
        <v>51</v>
      </c>
      <c r="AN161" s="28"/>
      <c r="AO161" s="28"/>
      <c r="AP161" s="28"/>
      <c r="AQ161" s="10"/>
    </row>
    <row r="162" spans="2:43" ht="15">
      <c r="B162" s="33" t="s">
        <v>152</v>
      </c>
      <c r="C162" s="37">
        <v>222</v>
      </c>
      <c r="D162" s="37"/>
      <c r="E162" s="37"/>
      <c r="F162" s="43"/>
      <c r="G162" s="37"/>
      <c r="H162" s="37"/>
      <c r="I162" s="37"/>
      <c r="J162" s="37"/>
      <c r="K162" s="45"/>
      <c r="L162" s="48"/>
      <c r="M162" s="37"/>
      <c r="N162" s="28">
        <v>212</v>
      </c>
      <c r="O162" s="28"/>
      <c r="P162" s="28"/>
      <c r="Q162" s="28"/>
      <c r="R162" s="28"/>
      <c r="S162" s="28"/>
      <c r="T162" s="28"/>
      <c r="U162" s="28"/>
      <c r="V162" s="28"/>
      <c r="W162" s="28">
        <v>199</v>
      </c>
      <c r="X162" s="28"/>
      <c r="Y162" s="28"/>
      <c r="Z162" s="28"/>
      <c r="AA162" s="28"/>
      <c r="AB162" s="28"/>
      <c r="AC162" s="28"/>
      <c r="AD162" s="28">
        <v>181</v>
      </c>
      <c r="AE162" s="28"/>
      <c r="AF162" s="28"/>
      <c r="AG162" s="28"/>
      <c r="AH162" s="28">
        <v>161</v>
      </c>
      <c r="AI162" s="28"/>
      <c r="AJ162" s="28">
        <v>140</v>
      </c>
      <c r="AK162" s="28">
        <v>118</v>
      </c>
      <c r="AL162" s="28">
        <v>92</v>
      </c>
      <c r="AM162" s="28">
        <v>65</v>
      </c>
      <c r="AN162" s="28"/>
      <c r="AO162" s="28"/>
      <c r="AP162" s="28"/>
      <c r="AQ162" s="10"/>
    </row>
    <row r="163" spans="2:43" ht="15">
      <c r="B163" s="33" t="s">
        <v>153</v>
      </c>
      <c r="C163" s="37">
        <v>269</v>
      </c>
      <c r="D163" s="37"/>
      <c r="E163" s="37"/>
      <c r="F163" s="43"/>
      <c r="G163" s="37"/>
      <c r="H163" s="37"/>
      <c r="I163" s="37"/>
      <c r="J163" s="37"/>
      <c r="K163" s="45"/>
      <c r="L163" s="48"/>
      <c r="M163" s="37"/>
      <c r="N163" s="28">
        <v>256</v>
      </c>
      <c r="O163" s="28"/>
      <c r="P163" s="28"/>
      <c r="Q163" s="28"/>
      <c r="R163" s="28"/>
      <c r="S163" s="28"/>
      <c r="T163" s="28"/>
      <c r="U163" s="28"/>
      <c r="V163" s="28"/>
      <c r="W163" s="28">
        <v>241</v>
      </c>
      <c r="X163" s="28"/>
      <c r="Y163" s="28"/>
      <c r="Z163" s="28"/>
      <c r="AA163" s="28"/>
      <c r="AB163" s="28"/>
      <c r="AC163" s="28"/>
      <c r="AD163" s="28">
        <v>219</v>
      </c>
      <c r="AE163" s="28"/>
      <c r="AF163" s="28"/>
      <c r="AG163" s="28"/>
      <c r="AH163" s="28">
        <v>195</v>
      </c>
      <c r="AI163" s="28"/>
      <c r="AJ163" s="28">
        <v>169</v>
      </c>
      <c r="AK163" s="28">
        <v>143</v>
      </c>
      <c r="AL163" s="28">
        <v>111</v>
      </c>
      <c r="AM163" s="28">
        <v>78</v>
      </c>
      <c r="AN163" s="28"/>
      <c r="AO163" s="28"/>
      <c r="AP163" s="28"/>
      <c r="AQ163" s="10"/>
    </row>
    <row r="164" spans="2:43" ht="15">
      <c r="B164" s="33"/>
      <c r="C164" s="37"/>
      <c r="D164" s="37"/>
      <c r="E164" s="37"/>
      <c r="F164" s="43"/>
      <c r="G164" s="37"/>
      <c r="H164" s="37"/>
      <c r="I164" s="37"/>
      <c r="J164" s="37"/>
      <c r="K164" s="45"/>
      <c r="L164" s="48"/>
      <c r="M164" s="37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10"/>
    </row>
    <row r="165" spans="2:43" ht="15">
      <c r="B165" s="33" t="s">
        <v>154</v>
      </c>
      <c r="C165" s="37">
        <v>35</v>
      </c>
      <c r="D165" s="37"/>
      <c r="E165" s="37"/>
      <c r="F165" s="43"/>
      <c r="G165" s="37"/>
      <c r="H165" s="37"/>
      <c r="I165" s="37"/>
      <c r="J165" s="37"/>
      <c r="K165" s="45"/>
      <c r="L165" s="48"/>
      <c r="M165" s="37"/>
      <c r="N165" s="28"/>
      <c r="O165" s="28"/>
      <c r="P165" s="28"/>
      <c r="Q165" s="28"/>
      <c r="R165" s="28"/>
      <c r="S165" s="28"/>
      <c r="T165" s="28"/>
      <c r="U165" s="28"/>
      <c r="V165" s="28"/>
      <c r="W165" s="28">
        <v>33</v>
      </c>
      <c r="X165" s="28"/>
      <c r="Y165" s="28"/>
      <c r="Z165" s="28"/>
      <c r="AA165" s="28"/>
      <c r="AB165" s="28"/>
      <c r="AC165" s="28"/>
      <c r="AD165" s="28">
        <v>31</v>
      </c>
      <c r="AE165" s="28"/>
      <c r="AF165" s="28"/>
      <c r="AG165" s="28"/>
      <c r="AH165" s="28">
        <v>30</v>
      </c>
      <c r="AI165" s="28"/>
      <c r="AJ165" s="28">
        <v>28</v>
      </c>
      <c r="AK165" s="28">
        <v>26</v>
      </c>
      <c r="AL165" s="28">
        <v>23</v>
      </c>
      <c r="AM165" s="28">
        <v>20</v>
      </c>
      <c r="AN165" s="28">
        <v>17</v>
      </c>
      <c r="AO165" s="28">
        <v>13</v>
      </c>
      <c r="AP165" s="28"/>
      <c r="AQ165" s="10"/>
    </row>
    <row r="166" spans="2:43" ht="15">
      <c r="B166" s="33" t="s">
        <v>155</v>
      </c>
      <c r="C166" s="37">
        <v>47</v>
      </c>
      <c r="D166" s="37"/>
      <c r="E166" s="37"/>
      <c r="F166" s="43"/>
      <c r="G166" s="37"/>
      <c r="H166" s="37"/>
      <c r="I166" s="37"/>
      <c r="J166" s="37"/>
      <c r="K166" s="45"/>
      <c r="L166" s="48"/>
      <c r="M166" s="37"/>
      <c r="N166" s="28"/>
      <c r="O166" s="28"/>
      <c r="P166" s="28"/>
      <c r="Q166" s="28"/>
      <c r="R166" s="28"/>
      <c r="S166" s="28"/>
      <c r="T166" s="28"/>
      <c r="U166" s="28"/>
      <c r="V166" s="28"/>
      <c r="W166" s="28">
        <v>44</v>
      </c>
      <c r="X166" s="28"/>
      <c r="Y166" s="28"/>
      <c r="Z166" s="28"/>
      <c r="AA166" s="28"/>
      <c r="AB166" s="28"/>
      <c r="AC166" s="28"/>
      <c r="AD166" s="28">
        <v>42</v>
      </c>
      <c r="AE166" s="28"/>
      <c r="AF166" s="28"/>
      <c r="AG166" s="28"/>
      <c r="AH166" s="28">
        <v>40</v>
      </c>
      <c r="AI166" s="28"/>
      <c r="AJ166" s="28">
        <v>37</v>
      </c>
      <c r="AK166" s="28">
        <v>34</v>
      </c>
      <c r="AL166" s="28">
        <v>31</v>
      </c>
      <c r="AM166" s="28">
        <v>27</v>
      </c>
      <c r="AN166" s="28">
        <v>23</v>
      </c>
      <c r="AO166" s="28">
        <v>18</v>
      </c>
      <c r="AP166" s="28"/>
      <c r="AQ166" s="10"/>
    </row>
    <row r="167" spans="2:43" ht="15">
      <c r="B167" s="33" t="s">
        <v>156</v>
      </c>
      <c r="C167" s="37">
        <v>58</v>
      </c>
      <c r="D167" s="37"/>
      <c r="E167" s="37"/>
      <c r="F167" s="43"/>
      <c r="G167" s="37"/>
      <c r="H167" s="37"/>
      <c r="I167" s="37"/>
      <c r="J167" s="37"/>
      <c r="K167" s="45"/>
      <c r="L167" s="48"/>
      <c r="M167" s="37"/>
      <c r="N167" s="28"/>
      <c r="O167" s="28"/>
      <c r="P167" s="28"/>
      <c r="Q167" s="28"/>
      <c r="R167" s="28"/>
      <c r="S167" s="28"/>
      <c r="T167" s="28"/>
      <c r="U167" s="28"/>
      <c r="V167" s="28"/>
      <c r="W167" s="28">
        <v>54</v>
      </c>
      <c r="X167" s="28"/>
      <c r="Y167" s="28"/>
      <c r="Z167" s="28"/>
      <c r="AA167" s="28"/>
      <c r="AB167" s="28"/>
      <c r="AC167" s="28"/>
      <c r="AD167" s="28">
        <v>52</v>
      </c>
      <c r="AE167" s="28"/>
      <c r="AF167" s="28"/>
      <c r="AG167" s="28"/>
      <c r="AH167" s="28">
        <v>49</v>
      </c>
      <c r="AI167" s="28"/>
      <c r="AJ167" s="28">
        <v>46</v>
      </c>
      <c r="AK167" s="28">
        <v>43</v>
      </c>
      <c r="AL167" s="28">
        <v>38</v>
      </c>
      <c r="AM167" s="28">
        <v>33</v>
      </c>
      <c r="AN167" s="28">
        <v>28</v>
      </c>
      <c r="AO167" s="28">
        <v>22</v>
      </c>
      <c r="AP167" s="28"/>
      <c r="AQ167" s="10"/>
    </row>
    <row r="168" spans="2:43" ht="15">
      <c r="B168" s="33" t="s">
        <v>157</v>
      </c>
      <c r="C168" s="37">
        <v>70</v>
      </c>
      <c r="D168" s="37"/>
      <c r="E168" s="37"/>
      <c r="F168" s="43"/>
      <c r="G168" s="37"/>
      <c r="H168" s="37"/>
      <c r="I168" s="37"/>
      <c r="J168" s="37"/>
      <c r="K168" s="45"/>
      <c r="L168" s="48"/>
      <c r="M168" s="37"/>
      <c r="N168" s="28"/>
      <c r="O168" s="28"/>
      <c r="P168" s="28"/>
      <c r="Q168" s="28"/>
      <c r="R168" s="28"/>
      <c r="S168" s="28"/>
      <c r="T168" s="28"/>
      <c r="U168" s="28"/>
      <c r="V168" s="28"/>
      <c r="W168" s="28">
        <v>65</v>
      </c>
      <c r="X168" s="28"/>
      <c r="Y168" s="28"/>
      <c r="Z168" s="28"/>
      <c r="AA168" s="28"/>
      <c r="AB168" s="28"/>
      <c r="AC168" s="28"/>
      <c r="AD168" s="28">
        <v>62</v>
      </c>
      <c r="AE168" s="28"/>
      <c r="AF168" s="28"/>
      <c r="AG168" s="28"/>
      <c r="AH168" s="28">
        <v>59</v>
      </c>
      <c r="AI168" s="28"/>
      <c r="AJ168" s="28">
        <v>56</v>
      </c>
      <c r="AK168" s="28">
        <v>51</v>
      </c>
      <c r="AL168" s="28">
        <v>46</v>
      </c>
      <c r="AM168" s="28">
        <v>40</v>
      </c>
      <c r="AN168" s="28">
        <v>34</v>
      </c>
      <c r="AO168" s="28">
        <v>26</v>
      </c>
      <c r="AP168" s="28"/>
      <c r="AQ168" s="10"/>
    </row>
    <row r="169" spans="2:43" ht="15">
      <c r="B169" s="33" t="s">
        <v>158</v>
      </c>
      <c r="C169" s="37">
        <v>93</v>
      </c>
      <c r="D169" s="37"/>
      <c r="E169" s="37"/>
      <c r="F169" s="43"/>
      <c r="G169" s="37"/>
      <c r="H169" s="37"/>
      <c r="I169" s="37"/>
      <c r="J169" s="37"/>
      <c r="K169" s="45"/>
      <c r="L169" s="48"/>
      <c r="M169" s="37"/>
      <c r="N169" s="28"/>
      <c r="O169" s="28"/>
      <c r="P169" s="28"/>
      <c r="Q169" s="28"/>
      <c r="R169" s="28"/>
      <c r="S169" s="28"/>
      <c r="T169" s="28"/>
      <c r="U169" s="28"/>
      <c r="V169" s="28"/>
      <c r="W169" s="28">
        <v>87</v>
      </c>
      <c r="X169" s="28"/>
      <c r="Y169" s="28"/>
      <c r="Z169" s="28"/>
      <c r="AA169" s="28"/>
      <c r="AB169" s="28"/>
      <c r="AC169" s="28"/>
      <c r="AD169" s="28">
        <v>83</v>
      </c>
      <c r="AE169" s="28"/>
      <c r="AF169" s="28"/>
      <c r="AG169" s="28"/>
      <c r="AH169" s="28">
        <v>79</v>
      </c>
      <c r="AI169" s="28"/>
      <c r="AJ169" s="28">
        <v>74</v>
      </c>
      <c r="AK169" s="28">
        <v>68</v>
      </c>
      <c r="AL169" s="28">
        <v>61</v>
      </c>
      <c r="AM169" s="28">
        <v>53</v>
      </c>
      <c r="AN169" s="28">
        <v>45</v>
      </c>
      <c r="AO169" s="28">
        <v>35</v>
      </c>
      <c r="AP169" s="28"/>
      <c r="AQ169" s="10"/>
    </row>
    <row r="170" spans="2:43" ht="15">
      <c r="B170" s="33" t="s">
        <v>159</v>
      </c>
      <c r="C170" s="37">
        <v>105</v>
      </c>
      <c r="D170" s="37"/>
      <c r="E170" s="37"/>
      <c r="F170" s="43"/>
      <c r="G170" s="37"/>
      <c r="H170" s="37"/>
      <c r="I170" s="37"/>
      <c r="J170" s="37"/>
      <c r="K170" s="45"/>
      <c r="L170" s="48"/>
      <c r="M170" s="37"/>
      <c r="N170" s="28"/>
      <c r="O170" s="28"/>
      <c r="P170" s="28"/>
      <c r="Q170" s="28"/>
      <c r="R170" s="28"/>
      <c r="S170" s="28"/>
      <c r="T170" s="28"/>
      <c r="U170" s="28"/>
      <c r="V170" s="28"/>
      <c r="W170" s="28">
        <v>98</v>
      </c>
      <c r="X170" s="28"/>
      <c r="Y170" s="28"/>
      <c r="Z170" s="28"/>
      <c r="AA170" s="28"/>
      <c r="AB170" s="28"/>
      <c r="AC170" s="28"/>
      <c r="AD170" s="28">
        <v>93</v>
      </c>
      <c r="AE170" s="28"/>
      <c r="AF170" s="28"/>
      <c r="AG170" s="28"/>
      <c r="AH170" s="28">
        <v>89</v>
      </c>
      <c r="AI170" s="28"/>
      <c r="AJ170" s="28">
        <v>83</v>
      </c>
      <c r="AK170" s="28">
        <v>77</v>
      </c>
      <c r="AL170" s="28">
        <v>69</v>
      </c>
      <c r="AM170" s="28">
        <v>60</v>
      </c>
      <c r="AN170" s="28">
        <v>51</v>
      </c>
      <c r="AO170" s="28">
        <v>39</v>
      </c>
      <c r="AP170" s="28"/>
      <c r="AQ170" s="10"/>
    </row>
    <row r="171" spans="2:43" ht="15">
      <c r="B171" s="33" t="s">
        <v>160</v>
      </c>
      <c r="C171" s="37">
        <v>128</v>
      </c>
      <c r="D171" s="37"/>
      <c r="E171" s="37"/>
      <c r="F171" s="43"/>
      <c r="G171" s="37"/>
      <c r="H171" s="37"/>
      <c r="I171" s="37"/>
      <c r="J171" s="37"/>
      <c r="K171" s="45"/>
      <c r="L171" s="48"/>
      <c r="M171" s="37"/>
      <c r="N171" s="28"/>
      <c r="O171" s="28"/>
      <c r="P171" s="28"/>
      <c r="Q171" s="28"/>
      <c r="R171" s="28"/>
      <c r="S171" s="28"/>
      <c r="T171" s="28"/>
      <c r="U171" s="28"/>
      <c r="V171" s="28"/>
      <c r="W171" s="28">
        <v>120</v>
      </c>
      <c r="X171" s="28"/>
      <c r="Y171" s="28"/>
      <c r="Z171" s="28"/>
      <c r="AA171" s="28"/>
      <c r="AB171" s="28"/>
      <c r="AC171" s="28"/>
      <c r="AD171" s="28">
        <v>114</v>
      </c>
      <c r="AE171" s="28"/>
      <c r="AF171" s="28"/>
      <c r="AG171" s="28"/>
      <c r="AH171" s="28">
        <v>109</v>
      </c>
      <c r="AI171" s="28"/>
      <c r="AJ171" s="28">
        <v>102</v>
      </c>
      <c r="AK171" s="28">
        <v>94</v>
      </c>
      <c r="AL171" s="28">
        <v>84</v>
      </c>
      <c r="AM171" s="28">
        <v>73</v>
      </c>
      <c r="AN171" s="28">
        <v>62</v>
      </c>
      <c r="AO171" s="28">
        <v>48</v>
      </c>
      <c r="AP171" s="28"/>
      <c r="AQ171" s="10"/>
    </row>
    <row r="172" spans="2:43" ht="15">
      <c r="B172" s="33" t="s">
        <v>161</v>
      </c>
      <c r="C172" s="37">
        <v>151</v>
      </c>
      <c r="D172" s="37"/>
      <c r="E172" s="37"/>
      <c r="F172" s="43"/>
      <c r="G172" s="37"/>
      <c r="H172" s="37"/>
      <c r="I172" s="37"/>
      <c r="J172" s="37"/>
      <c r="K172" s="45"/>
      <c r="L172" s="48"/>
      <c r="M172" s="37"/>
      <c r="N172" s="28"/>
      <c r="O172" s="28"/>
      <c r="P172" s="28"/>
      <c r="Q172" s="28"/>
      <c r="R172" s="28"/>
      <c r="S172" s="28"/>
      <c r="T172" s="28"/>
      <c r="U172" s="28"/>
      <c r="V172" s="28"/>
      <c r="W172" s="28">
        <v>141</v>
      </c>
      <c r="X172" s="28"/>
      <c r="Y172" s="28"/>
      <c r="Z172" s="28"/>
      <c r="AA172" s="28"/>
      <c r="AB172" s="28"/>
      <c r="AC172" s="28"/>
      <c r="AD172" s="28">
        <v>135</v>
      </c>
      <c r="AE172" s="28"/>
      <c r="AF172" s="28"/>
      <c r="AG172" s="28"/>
      <c r="AH172" s="28">
        <v>128</v>
      </c>
      <c r="AI172" s="28"/>
      <c r="AJ172" s="28">
        <v>120</v>
      </c>
      <c r="AK172" s="28">
        <v>111</v>
      </c>
      <c r="AL172" s="28">
        <v>99</v>
      </c>
      <c r="AM172" s="28">
        <v>86</v>
      </c>
      <c r="AN172" s="28">
        <v>73</v>
      </c>
      <c r="AO172" s="28">
        <v>57</v>
      </c>
      <c r="AP172" s="28"/>
      <c r="AQ172" s="10"/>
    </row>
    <row r="173" spans="2:43" ht="15">
      <c r="B173" s="33" t="s">
        <v>162</v>
      </c>
      <c r="C173" s="37">
        <v>186</v>
      </c>
      <c r="D173" s="37"/>
      <c r="E173" s="37"/>
      <c r="F173" s="43"/>
      <c r="G173" s="37"/>
      <c r="H173" s="37"/>
      <c r="I173" s="37"/>
      <c r="J173" s="37"/>
      <c r="K173" s="45"/>
      <c r="L173" s="48"/>
      <c r="M173" s="37"/>
      <c r="N173" s="28"/>
      <c r="O173" s="28"/>
      <c r="P173" s="28"/>
      <c r="Q173" s="28"/>
      <c r="R173" s="28"/>
      <c r="S173" s="28"/>
      <c r="T173" s="28"/>
      <c r="U173" s="28"/>
      <c r="V173" s="28"/>
      <c r="W173" s="28">
        <v>174</v>
      </c>
      <c r="X173" s="28"/>
      <c r="Y173" s="28"/>
      <c r="Z173" s="28"/>
      <c r="AA173" s="28"/>
      <c r="AB173" s="28"/>
      <c r="AC173" s="28"/>
      <c r="AD173" s="28">
        <v>166</v>
      </c>
      <c r="AE173" s="28"/>
      <c r="AF173" s="28"/>
      <c r="AG173" s="28"/>
      <c r="AH173" s="28">
        <v>158</v>
      </c>
      <c r="AI173" s="28"/>
      <c r="AJ173" s="28">
        <v>148</v>
      </c>
      <c r="AK173" s="28">
        <v>136</v>
      </c>
      <c r="AL173" s="28">
        <v>122</v>
      </c>
      <c r="AM173" s="28">
        <v>106</v>
      </c>
      <c r="AN173" s="28">
        <v>90</v>
      </c>
      <c r="AO173" s="28">
        <v>70</v>
      </c>
      <c r="AP173" s="28"/>
      <c r="AQ173" s="10"/>
    </row>
    <row r="174" spans="2:43" ht="15">
      <c r="B174" s="33" t="s">
        <v>163</v>
      </c>
      <c r="C174" s="37">
        <v>244</v>
      </c>
      <c r="D174" s="37"/>
      <c r="E174" s="37"/>
      <c r="F174" s="43"/>
      <c r="G174" s="37"/>
      <c r="H174" s="37"/>
      <c r="I174" s="37"/>
      <c r="J174" s="37"/>
      <c r="K174" s="45"/>
      <c r="L174" s="48"/>
      <c r="M174" s="37"/>
      <c r="N174" s="28"/>
      <c r="O174" s="28"/>
      <c r="P174" s="28"/>
      <c r="Q174" s="28"/>
      <c r="R174" s="28"/>
      <c r="S174" s="28"/>
      <c r="T174" s="28"/>
      <c r="U174" s="28"/>
      <c r="V174" s="28"/>
      <c r="W174" s="28">
        <v>228</v>
      </c>
      <c r="X174" s="28"/>
      <c r="Y174" s="28"/>
      <c r="Z174" s="28"/>
      <c r="AA174" s="28"/>
      <c r="AB174" s="28"/>
      <c r="AC174" s="28"/>
      <c r="AD174" s="28">
        <v>218</v>
      </c>
      <c r="AE174" s="28"/>
      <c r="AF174" s="28"/>
      <c r="AG174" s="28"/>
      <c r="AH174" s="28">
        <v>207</v>
      </c>
      <c r="AI174" s="28"/>
      <c r="AJ174" s="28">
        <v>194</v>
      </c>
      <c r="AK174" s="28">
        <v>179</v>
      </c>
      <c r="AL174" s="28">
        <v>160</v>
      </c>
      <c r="AM174" s="28">
        <v>139</v>
      </c>
      <c r="AN174" s="28">
        <v>118</v>
      </c>
      <c r="AO174" s="28">
        <v>92</v>
      </c>
      <c r="AP174" s="28"/>
      <c r="AQ174" s="10"/>
    </row>
    <row r="175" spans="2:43" ht="15">
      <c r="B175" s="3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29"/>
      <c r="O175" s="29"/>
      <c r="P175" s="29"/>
      <c r="Q175" s="29"/>
      <c r="R175" s="29"/>
      <c r="S175" s="2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  <c r="AQ175" s="10"/>
    </row>
    <row r="176" spans="2:43" ht="15.75" thickBot="1"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35"/>
      <c r="AQ176" s="16"/>
    </row>
  </sheetData>
  <sheetProtection password="F59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Munka</dc:creator>
  <cp:keywords/>
  <dc:description/>
  <cp:lastModifiedBy>Munka</cp:lastModifiedBy>
  <dcterms:created xsi:type="dcterms:W3CDTF">2016-02-26T16:06:48Z</dcterms:created>
  <dcterms:modified xsi:type="dcterms:W3CDTF">2017-02-23T21:57:50Z</dcterms:modified>
  <cp:category/>
  <cp:version/>
  <cp:contentType/>
  <cp:contentStatus/>
</cp:coreProperties>
</file>